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merv\Youtube - Cours et tutos\Videos\excel\07 - TCD\7 - Assets Cours\"/>
    </mc:Choice>
  </mc:AlternateContent>
  <xr:revisionPtr revIDLastSave="0" documentId="8_{6D4E446D-CF3F-445C-85FE-BF5153D58B79}" xr6:coauthVersionLast="47" xr6:coauthVersionMax="47" xr10:uidLastSave="{00000000-0000-0000-0000-000000000000}"/>
  <bookViews>
    <workbookView xWindow="28680" yWindow="-120" windowWidth="29040" windowHeight="16440" tabRatio="766" xr2:uid="{A7600F38-868B-468C-A04C-B8A9D23B36DE}"/>
  </bookViews>
  <sheets>
    <sheet name="CatalogueProduits" sheetId="1" r:id="rId1"/>
    <sheet name="BaseClients" sheetId="2" r:id="rId2"/>
    <sheet name="IDF" sheetId="7" r:id="rId3"/>
    <sheet name="GE" sheetId="8" r:id="rId4"/>
    <sheet name="ARA" sheetId="9" r:id="rId5"/>
    <sheet name="BFC" sheetId="16" r:id="rId6"/>
    <sheet name="BRE" sheetId="17" r:id="rId7"/>
    <sheet name="CVL" sheetId="18" r:id="rId8"/>
    <sheet name="HDF" sheetId="19" r:id="rId9"/>
    <sheet name="NOR" sheetId="20" r:id="rId10"/>
    <sheet name="NAQ" sheetId="21" r:id="rId11"/>
    <sheet name="OCC" sheetId="22" r:id="rId12"/>
    <sheet name="PDL" sheetId="29" r:id="rId13"/>
    <sheet name="PAC" sheetId="30" r:id="rId14"/>
    <sheet name="COR" sheetId="31" r:id="rId15"/>
    <sheet name="Synthese Commandes" sheetId="15" r:id="rId16"/>
    <sheet name="Rapports activites" sheetId="33" r:id="rId17"/>
    <sheet name="Correction_Exercice_1" sheetId="4" state="hidden" r:id="rId18"/>
  </sheets>
  <externalReferences>
    <externalReference r:id="rId19"/>
  </externalReferences>
  <definedNames>
    <definedName name="_xlnm._FilterDatabase" localSheetId="16" hidden="1">'Rapports activites'!$F$7:$O$103</definedName>
    <definedName name="_xlnm._FilterDatabase" localSheetId="15" hidden="1">'Synthese Commandes'!$F$8:$O$1000</definedName>
    <definedName name="Ventes_fu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5" l="1" a="1"/>
  <c r="F9" i="15" s="1"/>
  <c r="B2" i="31" l="1"/>
  <c r="M18" i="15"/>
  <c r="M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206" i="15"/>
  <c r="L207" i="15"/>
  <c r="L208" i="15"/>
  <c r="L209" i="15"/>
  <c r="L210" i="15"/>
  <c r="L211" i="15"/>
  <c r="L212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50" i="15"/>
  <c r="L251" i="15"/>
  <c r="L252" i="15"/>
  <c r="L253" i="15"/>
  <c r="L254" i="15"/>
  <c r="L255" i="15"/>
  <c r="L256" i="15"/>
  <c r="L257" i="15"/>
  <c r="L258" i="15"/>
  <c r="L259" i="15"/>
  <c r="L260" i="15"/>
  <c r="L261" i="15"/>
  <c r="L262" i="15"/>
  <c r="L263" i="15"/>
  <c r="L264" i="15"/>
  <c r="L265" i="15"/>
  <c r="L266" i="15"/>
  <c r="L267" i="15"/>
  <c r="L268" i="15"/>
  <c r="L269" i="15"/>
  <c r="L270" i="15"/>
  <c r="L271" i="15"/>
  <c r="L272" i="15"/>
  <c r="L273" i="15"/>
  <c r="L274" i="15"/>
  <c r="L275" i="15"/>
  <c r="L276" i="15"/>
  <c r="L277" i="15"/>
  <c r="L278" i="15"/>
  <c r="L279" i="15"/>
  <c r="L280" i="15"/>
  <c r="L281" i="15"/>
  <c r="L282" i="15"/>
  <c r="L283" i="15"/>
  <c r="L284" i="15"/>
  <c r="L285" i="15"/>
  <c r="L286" i="15"/>
  <c r="L287" i="15"/>
  <c r="L288" i="15"/>
  <c r="L289" i="15"/>
  <c r="L290" i="15"/>
  <c r="L291" i="15"/>
  <c r="L292" i="15"/>
  <c r="L293" i="15"/>
  <c r="L294" i="15"/>
  <c r="L295" i="15"/>
  <c r="L296" i="15"/>
  <c r="L297" i="15"/>
  <c r="L298" i="15"/>
  <c r="L299" i="15"/>
  <c r="L300" i="15"/>
  <c r="L301" i="15"/>
  <c r="L302" i="15"/>
  <c r="L303" i="15"/>
  <c r="L304" i="15"/>
  <c r="L305" i="15"/>
  <c r="L306" i="15"/>
  <c r="L307" i="15"/>
  <c r="L308" i="15"/>
  <c r="L309" i="15"/>
  <c r="L310" i="15"/>
  <c r="L311" i="15"/>
  <c r="L312" i="15"/>
  <c r="L313" i="15"/>
  <c r="L314" i="15"/>
  <c r="L315" i="15"/>
  <c r="L316" i="15"/>
  <c r="L317" i="15"/>
  <c r="L318" i="15"/>
  <c r="L319" i="15"/>
  <c r="L320" i="15"/>
  <c r="L321" i="15"/>
  <c r="L322" i="15"/>
  <c r="L323" i="15"/>
  <c r="L324" i="15"/>
  <c r="L325" i="15"/>
  <c r="L326" i="15"/>
  <c r="L327" i="15"/>
  <c r="L328" i="15"/>
  <c r="L329" i="15"/>
  <c r="L330" i="15"/>
  <c r="L331" i="15"/>
  <c r="L332" i="15"/>
  <c r="L333" i="15"/>
  <c r="L334" i="15"/>
  <c r="L335" i="15"/>
  <c r="L336" i="15"/>
  <c r="L337" i="15"/>
  <c r="L338" i="15"/>
  <c r="L339" i="15"/>
  <c r="L340" i="15"/>
  <c r="L341" i="15"/>
  <c r="L342" i="15"/>
  <c r="L343" i="15"/>
  <c r="L344" i="15"/>
  <c r="L345" i="15"/>
  <c r="L346" i="15"/>
  <c r="L347" i="15"/>
  <c r="L348" i="15"/>
  <c r="L349" i="15"/>
  <c r="L350" i="15"/>
  <c r="L351" i="15"/>
  <c r="L352" i="15"/>
  <c r="L353" i="15"/>
  <c r="L354" i="15"/>
  <c r="L355" i="15"/>
  <c r="L356" i="15"/>
  <c r="L357" i="15"/>
  <c r="L358" i="15"/>
  <c r="L359" i="15"/>
  <c r="L360" i="15"/>
  <c r="L361" i="15"/>
  <c r="L362" i="15"/>
  <c r="L363" i="15"/>
  <c r="L364" i="15"/>
  <c r="L365" i="15"/>
  <c r="L366" i="15"/>
  <c r="L367" i="15"/>
  <c r="L368" i="15"/>
  <c r="L369" i="15"/>
  <c r="L370" i="15"/>
  <c r="L371" i="15"/>
  <c r="L372" i="15"/>
  <c r="L373" i="15"/>
  <c r="L374" i="15"/>
  <c r="L375" i="15"/>
  <c r="L376" i="15"/>
  <c r="L377" i="15"/>
  <c r="L378" i="15"/>
  <c r="L379" i="15"/>
  <c r="L380" i="15"/>
  <c r="L381" i="15"/>
  <c r="L382" i="15"/>
  <c r="L383" i="15"/>
  <c r="L384" i="15"/>
  <c r="L385" i="15"/>
  <c r="L386" i="15"/>
  <c r="L387" i="15"/>
  <c r="L388" i="15"/>
  <c r="L389" i="15"/>
  <c r="L390" i="15"/>
  <c r="L391" i="15"/>
  <c r="L392" i="15"/>
  <c r="L393" i="15"/>
  <c r="L394" i="15"/>
  <c r="L395" i="15"/>
  <c r="L396" i="15"/>
  <c r="L397" i="15"/>
  <c r="L398" i="15"/>
  <c r="L399" i="15"/>
  <c r="L400" i="15"/>
  <c r="L401" i="15"/>
  <c r="L402" i="15"/>
  <c r="L403" i="15"/>
  <c r="L404" i="15"/>
  <c r="L405" i="15"/>
  <c r="L406" i="15"/>
  <c r="L407" i="15"/>
  <c r="L408" i="15"/>
  <c r="L409" i="15"/>
  <c r="L410" i="15"/>
  <c r="L411" i="15"/>
  <c r="L412" i="15"/>
  <c r="L413" i="15"/>
  <c r="L414" i="15"/>
  <c r="L415" i="15"/>
  <c r="L416" i="15"/>
  <c r="L417" i="15"/>
  <c r="L418" i="15"/>
  <c r="L419" i="15"/>
  <c r="L420" i="15"/>
  <c r="L421" i="15"/>
  <c r="L422" i="15"/>
  <c r="L423" i="15"/>
  <c r="L424" i="15"/>
  <c r="L425" i="15"/>
  <c r="L426" i="15"/>
  <c r="L427" i="15"/>
  <c r="L428" i="15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L451" i="15"/>
  <c r="L452" i="15"/>
  <c r="L453" i="15"/>
  <c r="L454" i="15"/>
  <c r="L455" i="15"/>
  <c r="L456" i="15"/>
  <c r="L457" i="15"/>
  <c r="L458" i="15"/>
  <c r="L459" i="15"/>
  <c r="L460" i="15"/>
  <c r="L461" i="15"/>
  <c r="L462" i="15"/>
  <c r="L463" i="15"/>
  <c r="L464" i="15"/>
  <c r="L465" i="15"/>
  <c r="L466" i="15"/>
  <c r="L467" i="15"/>
  <c r="L468" i="15"/>
  <c r="L469" i="15"/>
  <c r="L470" i="15"/>
  <c r="L471" i="15"/>
  <c r="L472" i="15"/>
  <c r="L473" i="15"/>
  <c r="L474" i="15"/>
  <c r="L475" i="15"/>
  <c r="L476" i="15"/>
  <c r="L477" i="15"/>
  <c r="L478" i="15"/>
  <c r="L479" i="15"/>
  <c r="L480" i="15"/>
  <c r="L481" i="15"/>
  <c r="L482" i="15"/>
  <c r="L483" i="15"/>
  <c r="L484" i="15"/>
  <c r="L485" i="15"/>
  <c r="L486" i="15"/>
  <c r="L487" i="15"/>
  <c r="L488" i="15"/>
  <c r="L489" i="15"/>
  <c r="L490" i="15"/>
  <c r="L491" i="15"/>
  <c r="L492" i="15"/>
  <c r="L493" i="15"/>
  <c r="L494" i="15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L517" i="15"/>
  <c r="L518" i="15"/>
  <c r="L519" i="15"/>
  <c r="L520" i="15"/>
  <c r="L521" i="15"/>
  <c r="L522" i="15"/>
  <c r="L523" i="15"/>
  <c r="L524" i="15"/>
  <c r="L525" i="15"/>
  <c r="L526" i="15"/>
  <c r="L527" i="15"/>
  <c r="L528" i="15"/>
  <c r="L529" i="15"/>
  <c r="L530" i="15"/>
  <c r="L531" i="15"/>
  <c r="L532" i="15"/>
  <c r="L533" i="15"/>
  <c r="L534" i="15"/>
  <c r="L535" i="15"/>
  <c r="L536" i="15"/>
  <c r="L537" i="15"/>
  <c r="L538" i="15"/>
  <c r="L539" i="15"/>
  <c r="L540" i="15"/>
  <c r="L541" i="15"/>
  <c r="L542" i="15"/>
  <c r="L543" i="15"/>
  <c r="L544" i="15"/>
  <c r="L545" i="15"/>
  <c r="L546" i="15"/>
  <c r="L547" i="15"/>
  <c r="L548" i="15"/>
  <c r="L549" i="15"/>
  <c r="L550" i="15"/>
  <c r="L551" i="15"/>
  <c r="L552" i="15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L566" i="15"/>
  <c r="L567" i="15"/>
  <c r="L568" i="15"/>
  <c r="L569" i="15"/>
  <c r="L570" i="15"/>
  <c r="L571" i="15"/>
  <c r="L572" i="15"/>
  <c r="L573" i="15"/>
  <c r="L574" i="15"/>
  <c r="L575" i="15"/>
  <c r="L576" i="15"/>
  <c r="L577" i="15"/>
  <c r="L578" i="15"/>
  <c r="L579" i="15"/>
  <c r="L580" i="15"/>
  <c r="L581" i="15"/>
  <c r="L582" i="15"/>
  <c r="L583" i="15"/>
  <c r="L584" i="15"/>
  <c r="L585" i="15"/>
  <c r="L586" i="15"/>
  <c r="L587" i="15"/>
  <c r="L588" i="15"/>
  <c r="L589" i="15"/>
  <c r="L590" i="15"/>
  <c r="L591" i="15"/>
  <c r="L592" i="15"/>
  <c r="L593" i="15"/>
  <c r="L594" i="15"/>
  <c r="L595" i="15"/>
  <c r="L596" i="15"/>
  <c r="L597" i="15"/>
  <c r="L598" i="15"/>
  <c r="L599" i="15"/>
  <c r="L600" i="15"/>
  <c r="L601" i="15"/>
  <c r="L602" i="15"/>
  <c r="L603" i="15"/>
  <c r="L604" i="15"/>
  <c r="L605" i="15"/>
  <c r="L606" i="15"/>
  <c r="L607" i="15"/>
  <c r="L608" i="15"/>
  <c r="L609" i="15"/>
  <c r="L610" i="15"/>
  <c r="L611" i="15"/>
  <c r="L612" i="15"/>
  <c r="L613" i="15"/>
  <c r="L614" i="15"/>
  <c r="L615" i="15"/>
  <c r="L616" i="15"/>
  <c r="L617" i="15"/>
  <c r="L618" i="15"/>
  <c r="L619" i="15"/>
  <c r="L620" i="15"/>
  <c r="L621" i="15"/>
  <c r="L622" i="15"/>
  <c r="L623" i="15"/>
  <c r="L624" i="15"/>
  <c r="L625" i="15"/>
  <c r="L626" i="15"/>
  <c r="L627" i="15"/>
  <c r="L628" i="15"/>
  <c r="L629" i="15"/>
  <c r="L630" i="15"/>
  <c r="L631" i="15"/>
  <c r="L632" i="15"/>
  <c r="L633" i="15"/>
  <c r="L634" i="15"/>
  <c r="L635" i="15"/>
  <c r="L636" i="15"/>
  <c r="L637" i="15"/>
  <c r="L638" i="15"/>
  <c r="L639" i="15"/>
  <c r="L640" i="15"/>
  <c r="L641" i="15"/>
  <c r="L642" i="15"/>
  <c r="L643" i="15"/>
  <c r="L644" i="15"/>
  <c r="L645" i="15"/>
  <c r="L646" i="15"/>
  <c r="L647" i="15"/>
  <c r="L648" i="15"/>
  <c r="L649" i="15"/>
  <c r="L650" i="15"/>
  <c r="L651" i="15"/>
  <c r="L652" i="15"/>
  <c r="L653" i="15"/>
  <c r="L654" i="15"/>
  <c r="L655" i="15"/>
  <c r="L656" i="15"/>
  <c r="L657" i="15"/>
  <c r="L658" i="15"/>
  <c r="L659" i="15"/>
  <c r="L660" i="15"/>
  <c r="L661" i="15"/>
  <c r="L662" i="15"/>
  <c r="L663" i="15"/>
  <c r="L664" i="15"/>
  <c r="L665" i="15"/>
  <c r="L666" i="15"/>
  <c r="L667" i="15"/>
  <c r="L668" i="15"/>
  <c r="L669" i="15"/>
  <c r="L670" i="15"/>
  <c r="L671" i="15"/>
  <c r="L672" i="15"/>
  <c r="L673" i="15"/>
  <c r="L674" i="15"/>
  <c r="L675" i="15"/>
  <c r="L676" i="15"/>
  <c r="L677" i="15"/>
  <c r="L678" i="15"/>
  <c r="L679" i="15"/>
  <c r="L680" i="15"/>
  <c r="L681" i="15"/>
  <c r="L682" i="15"/>
  <c r="L683" i="15"/>
  <c r="L684" i="15"/>
  <c r="L685" i="15"/>
  <c r="L686" i="15"/>
  <c r="L687" i="15"/>
  <c r="L688" i="15"/>
  <c r="L689" i="15"/>
  <c r="L690" i="15"/>
  <c r="L691" i="15"/>
  <c r="L692" i="15"/>
  <c r="L693" i="15"/>
  <c r="L694" i="15"/>
  <c r="L695" i="15"/>
  <c r="L696" i="15"/>
  <c r="L697" i="15"/>
  <c r="L698" i="15"/>
  <c r="L699" i="15"/>
  <c r="L700" i="15"/>
  <c r="L701" i="15"/>
  <c r="L702" i="15"/>
  <c r="L703" i="15"/>
  <c r="L704" i="15"/>
  <c r="L705" i="15"/>
  <c r="L706" i="15"/>
  <c r="L707" i="15"/>
  <c r="L708" i="15"/>
  <c r="L709" i="15"/>
  <c r="L710" i="15"/>
  <c r="L711" i="15"/>
  <c r="L712" i="15"/>
  <c r="L713" i="15"/>
  <c r="L714" i="15"/>
  <c r="L715" i="15"/>
  <c r="L716" i="15"/>
  <c r="L717" i="15"/>
  <c r="L718" i="15"/>
  <c r="L719" i="15"/>
  <c r="L720" i="15"/>
  <c r="L721" i="15"/>
  <c r="L722" i="15"/>
  <c r="L723" i="15"/>
  <c r="L724" i="15"/>
  <c r="L725" i="15"/>
  <c r="L726" i="15"/>
  <c r="L727" i="15"/>
  <c r="L728" i="15"/>
  <c r="L729" i="15"/>
  <c r="L730" i="15"/>
  <c r="L731" i="15"/>
  <c r="L732" i="15"/>
  <c r="L733" i="15"/>
  <c r="L734" i="15"/>
  <c r="L735" i="15"/>
  <c r="L736" i="15"/>
  <c r="L737" i="15"/>
  <c r="L738" i="15"/>
  <c r="L739" i="15"/>
  <c r="L740" i="15"/>
  <c r="L741" i="15"/>
  <c r="L742" i="15"/>
  <c r="L743" i="15"/>
  <c r="L744" i="15"/>
  <c r="L745" i="15"/>
  <c r="L746" i="15"/>
  <c r="L747" i="15"/>
  <c r="L748" i="15"/>
  <c r="L749" i="15"/>
  <c r="L750" i="15"/>
  <c r="L751" i="15"/>
  <c r="L752" i="15"/>
  <c r="L753" i="15"/>
  <c r="L754" i="15"/>
  <c r="L755" i="15"/>
  <c r="L756" i="15"/>
  <c r="L757" i="15"/>
  <c r="L758" i="15"/>
  <c r="L759" i="15"/>
  <c r="L760" i="15"/>
  <c r="L761" i="15"/>
  <c r="L762" i="15"/>
  <c r="L763" i="15"/>
  <c r="L764" i="15"/>
  <c r="L765" i="15"/>
  <c r="L766" i="15"/>
  <c r="L767" i="15"/>
  <c r="L768" i="15"/>
  <c r="L769" i="15"/>
  <c r="L770" i="15"/>
  <c r="L771" i="15"/>
  <c r="L772" i="15"/>
  <c r="L773" i="15"/>
  <c r="L774" i="15"/>
  <c r="L775" i="15"/>
  <c r="L776" i="15"/>
  <c r="L777" i="15"/>
  <c r="L778" i="15"/>
  <c r="L779" i="15"/>
  <c r="L780" i="15"/>
  <c r="L781" i="15"/>
  <c r="L782" i="15"/>
  <c r="L783" i="15"/>
  <c r="L784" i="15"/>
  <c r="L785" i="15"/>
  <c r="L786" i="15"/>
  <c r="L787" i="15"/>
  <c r="L788" i="15"/>
  <c r="L789" i="15"/>
  <c r="L790" i="15"/>
  <c r="L791" i="15"/>
  <c r="L792" i="15"/>
  <c r="L793" i="15"/>
  <c r="L794" i="15"/>
  <c r="L795" i="15"/>
  <c r="L796" i="15"/>
  <c r="L797" i="15"/>
  <c r="L798" i="15"/>
  <c r="L799" i="15"/>
  <c r="L800" i="15"/>
  <c r="L801" i="15"/>
  <c r="L802" i="15"/>
  <c r="L803" i="15"/>
  <c r="L804" i="15"/>
  <c r="L805" i="15"/>
  <c r="L806" i="15"/>
  <c r="L807" i="15"/>
  <c r="L808" i="15"/>
  <c r="L809" i="15"/>
  <c r="L810" i="15"/>
  <c r="L811" i="15"/>
  <c r="L812" i="15"/>
  <c r="L813" i="15"/>
  <c r="L814" i="15"/>
  <c r="L815" i="15"/>
  <c r="L816" i="15"/>
  <c r="L817" i="15"/>
  <c r="L818" i="15"/>
  <c r="L819" i="15"/>
  <c r="L820" i="15"/>
  <c r="L821" i="15"/>
  <c r="L822" i="15"/>
  <c r="L823" i="15"/>
  <c r="L824" i="15"/>
  <c r="L825" i="15"/>
  <c r="L826" i="15"/>
  <c r="L827" i="15"/>
  <c r="L828" i="15"/>
  <c r="L829" i="15"/>
  <c r="L830" i="15"/>
  <c r="L831" i="15"/>
  <c r="L832" i="15"/>
  <c r="L833" i="15"/>
  <c r="L834" i="15"/>
  <c r="L835" i="15"/>
  <c r="L836" i="15"/>
  <c r="L837" i="15"/>
  <c r="L838" i="15"/>
  <c r="L839" i="15"/>
  <c r="L840" i="15"/>
  <c r="L841" i="15"/>
  <c r="L842" i="15"/>
  <c r="L843" i="15"/>
  <c r="L844" i="15"/>
  <c r="L845" i="15"/>
  <c r="L846" i="15"/>
  <c r="L847" i="15"/>
  <c r="L848" i="15"/>
  <c r="L849" i="15"/>
  <c r="L850" i="15"/>
  <c r="L851" i="15"/>
  <c r="L852" i="15"/>
  <c r="L853" i="15"/>
  <c r="L854" i="15"/>
  <c r="L855" i="15"/>
  <c r="L856" i="15"/>
  <c r="L857" i="15"/>
  <c r="L858" i="15"/>
  <c r="L859" i="15"/>
  <c r="L860" i="15"/>
  <c r="L861" i="15"/>
  <c r="L862" i="15"/>
  <c r="L863" i="15"/>
  <c r="L864" i="15"/>
  <c r="L865" i="15"/>
  <c r="L866" i="15"/>
  <c r="L867" i="15"/>
  <c r="L868" i="15"/>
  <c r="L869" i="15"/>
  <c r="L870" i="15"/>
  <c r="L871" i="15"/>
  <c r="L872" i="15"/>
  <c r="L873" i="15"/>
  <c r="L874" i="15"/>
  <c r="L875" i="15"/>
  <c r="L876" i="15"/>
  <c r="L877" i="15"/>
  <c r="L878" i="15"/>
  <c r="L879" i="15"/>
  <c r="L880" i="15"/>
  <c r="L881" i="15"/>
  <c r="L882" i="15"/>
  <c r="L883" i="15"/>
  <c r="L884" i="15"/>
  <c r="L885" i="15"/>
  <c r="L886" i="15"/>
  <c r="L887" i="15"/>
  <c r="L888" i="15"/>
  <c r="L889" i="15"/>
  <c r="L890" i="15"/>
  <c r="L891" i="15"/>
  <c r="L892" i="15"/>
  <c r="L893" i="15"/>
  <c r="L894" i="15"/>
  <c r="L895" i="15"/>
  <c r="L896" i="15"/>
  <c r="L897" i="15"/>
  <c r="L898" i="15"/>
  <c r="L899" i="15"/>
  <c r="L900" i="15"/>
  <c r="L901" i="15"/>
  <c r="L902" i="15"/>
  <c r="L903" i="15"/>
  <c r="L904" i="15"/>
  <c r="L905" i="15"/>
  <c r="L906" i="15"/>
  <c r="L907" i="15"/>
  <c r="L908" i="15"/>
  <c r="L909" i="15"/>
  <c r="L910" i="15"/>
  <c r="L911" i="15"/>
  <c r="L912" i="15"/>
  <c r="L913" i="15"/>
  <c r="L914" i="15"/>
  <c r="L915" i="15"/>
  <c r="L916" i="15"/>
  <c r="L917" i="15"/>
  <c r="L918" i="15"/>
  <c r="L919" i="15"/>
  <c r="L920" i="15"/>
  <c r="L921" i="15"/>
  <c r="L922" i="15"/>
  <c r="L923" i="15"/>
  <c r="L924" i="15"/>
  <c r="L925" i="15"/>
  <c r="L926" i="15"/>
  <c r="L927" i="15"/>
  <c r="L928" i="15"/>
  <c r="L929" i="15"/>
  <c r="L930" i="15"/>
  <c r="L931" i="15"/>
  <c r="L932" i="15"/>
  <c r="L933" i="15"/>
  <c r="L934" i="15"/>
  <c r="L935" i="15"/>
  <c r="L936" i="15"/>
  <c r="L937" i="15"/>
  <c r="L938" i="15"/>
  <c r="L939" i="15"/>
  <c r="L940" i="15"/>
  <c r="L941" i="15"/>
  <c r="L942" i="15"/>
  <c r="L943" i="15"/>
  <c r="L944" i="15"/>
  <c r="L945" i="15"/>
  <c r="L946" i="15"/>
  <c r="L947" i="15"/>
  <c r="L948" i="15"/>
  <c r="L949" i="15"/>
  <c r="L950" i="15"/>
  <c r="L951" i="15"/>
  <c r="L952" i="15"/>
  <c r="L953" i="15"/>
  <c r="L954" i="15"/>
  <c r="L955" i="15"/>
  <c r="L956" i="15"/>
  <c r="L957" i="15"/>
  <c r="L958" i="15"/>
  <c r="L959" i="15"/>
  <c r="L960" i="15"/>
  <c r="L961" i="15"/>
  <c r="L962" i="15"/>
  <c r="L963" i="15"/>
  <c r="L964" i="15"/>
  <c r="L965" i="15"/>
  <c r="L966" i="15"/>
  <c r="L967" i="15"/>
  <c r="L968" i="15"/>
  <c r="L969" i="15"/>
  <c r="L970" i="15"/>
  <c r="L971" i="15"/>
  <c r="L972" i="15"/>
  <c r="L973" i="15"/>
  <c r="L974" i="15"/>
  <c r="L975" i="15"/>
  <c r="L976" i="15"/>
  <c r="L977" i="15"/>
  <c r="L978" i="15"/>
  <c r="L979" i="15"/>
  <c r="L980" i="15"/>
  <c r="L981" i="15"/>
  <c r="L982" i="15"/>
  <c r="L983" i="15"/>
  <c r="L984" i="15"/>
  <c r="L985" i="15"/>
  <c r="L986" i="15"/>
  <c r="L987" i="15"/>
  <c r="L988" i="15"/>
  <c r="L989" i="15"/>
  <c r="L990" i="15"/>
  <c r="L991" i="15"/>
  <c r="L992" i="15"/>
  <c r="L993" i="15"/>
  <c r="L994" i="15"/>
  <c r="L995" i="15"/>
  <c r="L996" i="15"/>
  <c r="L997" i="15"/>
  <c r="L998" i="15"/>
  <c r="L999" i="15"/>
  <c r="L1000" i="15"/>
  <c r="M13" i="15"/>
  <c r="B2" i="30"/>
  <c r="B2" i="29"/>
  <c r="M17" i="15" l="1"/>
  <c r="M16" i="15"/>
  <c r="L21" i="15"/>
  <c r="L20" i="15"/>
  <c r="L19" i="15"/>
  <c r="L82" i="15"/>
  <c r="L64" i="15"/>
  <c r="M78" i="15"/>
  <c r="L62" i="15"/>
  <c r="M77" i="15"/>
  <c r="L61" i="15"/>
  <c r="M76" i="15"/>
  <c r="L44" i="15"/>
  <c r="M58" i="15"/>
  <c r="L43" i="15"/>
  <c r="M57" i="15"/>
  <c r="L63" i="15"/>
  <c r="L42" i="15"/>
  <c r="M56" i="15"/>
  <c r="L41" i="15"/>
  <c r="M55" i="15"/>
  <c r="L40" i="15"/>
  <c r="M38" i="15"/>
  <c r="L24" i="15"/>
  <c r="M37" i="15"/>
  <c r="L23" i="15"/>
  <c r="M36" i="15"/>
  <c r="L22" i="15"/>
  <c r="M35" i="15"/>
  <c r="M15" i="15"/>
  <c r="L84" i="15"/>
  <c r="M14" i="15"/>
  <c r="L83" i="15"/>
  <c r="L115" i="15"/>
  <c r="L95" i="15"/>
  <c r="L75" i="15"/>
  <c r="L55" i="15"/>
  <c r="L35" i="15"/>
  <c r="L15" i="15"/>
  <c r="M129" i="15"/>
  <c r="M109" i="15"/>
  <c r="M89" i="15"/>
  <c r="M69" i="15"/>
  <c r="M49" i="15"/>
  <c r="M29" i="15"/>
  <c r="M116" i="15"/>
  <c r="L121" i="15"/>
  <c r="L100" i="15"/>
  <c r="M94" i="15"/>
  <c r="M53" i="15"/>
  <c r="M92" i="15"/>
  <c r="L117" i="15"/>
  <c r="M71" i="15"/>
  <c r="M110" i="15"/>
  <c r="L114" i="15"/>
  <c r="L14" i="15"/>
  <c r="M108" i="15"/>
  <c r="M68" i="15"/>
  <c r="M28" i="15"/>
  <c r="L133" i="15"/>
  <c r="L93" i="15"/>
  <c r="L33" i="15"/>
  <c r="M107" i="15"/>
  <c r="M67" i="15"/>
  <c r="M27" i="15"/>
  <c r="L132" i="15"/>
  <c r="L112" i="15"/>
  <c r="L92" i="15"/>
  <c r="L72" i="15"/>
  <c r="L52" i="15"/>
  <c r="L32" i="15"/>
  <c r="L12" i="15"/>
  <c r="M126" i="15"/>
  <c r="N126" i="15" s="1"/>
  <c r="O126" i="15" s="1"/>
  <c r="M106" i="15"/>
  <c r="M86" i="15"/>
  <c r="M66" i="15"/>
  <c r="M46" i="15"/>
  <c r="M26" i="15"/>
  <c r="L99" i="15"/>
  <c r="L59" i="15"/>
  <c r="M33" i="15"/>
  <c r="M112" i="15"/>
  <c r="M51" i="15"/>
  <c r="L36" i="15"/>
  <c r="M130" i="15"/>
  <c r="M30" i="15"/>
  <c r="L134" i="15"/>
  <c r="L54" i="15"/>
  <c r="M128" i="15"/>
  <c r="M88" i="15"/>
  <c r="M48" i="15"/>
  <c r="L113" i="15"/>
  <c r="L73" i="15"/>
  <c r="L53" i="15"/>
  <c r="L13" i="15"/>
  <c r="N13" i="15" s="1"/>
  <c r="O13" i="15" s="1"/>
  <c r="M127" i="15"/>
  <c r="M87" i="15"/>
  <c r="M47" i="15"/>
  <c r="L131" i="15"/>
  <c r="L111" i="15"/>
  <c r="L91" i="15"/>
  <c r="L71" i="15"/>
  <c r="L51" i="15"/>
  <c r="N51" i="15" s="1"/>
  <c r="O51" i="15" s="1"/>
  <c r="L31" i="15"/>
  <c r="L11" i="15"/>
  <c r="M125" i="15"/>
  <c r="M105" i="15"/>
  <c r="M85" i="15"/>
  <c r="M65" i="15"/>
  <c r="M45" i="15"/>
  <c r="M25" i="15"/>
  <c r="L104" i="15"/>
  <c r="M118" i="15"/>
  <c r="M96" i="15"/>
  <c r="M133" i="15"/>
  <c r="L58" i="15"/>
  <c r="M132" i="15"/>
  <c r="N132" i="15" s="1"/>
  <c r="O132" i="15" s="1"/>
  <c r="M12" i="15"/>
  <c r="L97" i="15"/>
  <c r="M31" i="15"/>
  <c r="L16" i="15"/>
  <c r="M50" i="15"/>
  <c r="L50" i="15"/>
  <c r="M117" i="15"/>
  <c r="M97" i="15"/>
  <c r="L122" i="15"/>
  <c r="L80" i="15"/>
  <c r="M93" i="15"/>
  <c r="L98" i="15"/>
  <c r="M72" i="15"/>
  <c r="L57" i="15"/>
  <c r="M111" i="15"/>
  <c r="L56" i="15"/>
  <c r="M70" i="15"/>
  <c r="L74" i="15"/>
  <c r="L90" i="15"/>
  <c r="M104" i="15"/>
  <c r="M44" i="15"/>
  <c r="L109" i="15"/>
  <c r="L49" i="15"/>
  <c r="M123" i="15"/>
  <c r="M103" i="15"/>
  <c r="M83" i="15"/>
  <c r="M23" i="15"/>
  <c r="L123" i="15"/>
  <c r="L103" i="15"/>
  <c r="L102" i="15"/>
  <c r="L81" i="15"/>
  <c r="M115" i="15"/>
  <c r="M114" i="15"/>
  <c r="L119" i="15"/>
  <c r="L79" i="15"/>
  <c r="M73" i="15"/>
  <c r="L38" i="15"/>
  <c r="L116" i="15"/>
  <c r="M90" i="15"/>
  <c r="L94" i="15"/>
  <c r="L130" i="15"/>
  <c r="L70" i="15"/>
  <c r="L10" i="15"/>
  <c r="M84" i="15"/>
  <c r="M24" i="15"/>
  <c r="L89" i="15"/>
  <c r="L29" i="15"/>
  <c r="M63" i="15"/>
  <c r="L108" i="15"/>
  <c r="L68" i="15"/>
  <c r="L28" i="15"/>
  <c r="M122" i="15"/>
  <c r="M102" i="15"/>
  <c r="M82" i="15"/>
  <c r="M62" i="15"/>
  <c r="N62" i="15" s="1"/>
  <c r="O62" i="15" s="1"/>
  <c r="M42" i="15"/>
  <c r="M22" i="15"/>
  <c r="M95" i="15"/>
  <c r="N95" i="15" s="1"/>
  <c r="O95" i="15" s="1"/>
  <c r="L60" i="15"/>
  <c r="L118" i="15"/>
  <c r="M52" i="15"/>
  <c r="L37" i="15"/>
  <c r="M10" i="15"/>
  <c r="L34" i="15"/>
  <c r="N34" i="15" s="1"/>
  <c r="O34" i="15" s="1"/>
  <c r="L110" i="15"/>
  <c r="L30" i="15"/>
  <c r="M124" i="15"/>
  <c r="M64" i="15"/>
  <c r="L129" i="15"/>
  <c r="L69" i="15"/>
  <c r="M43" i="15"/>
  <c r="L128" i="15"/>
  <c r="N128" i="15" s="1"/>
  <c r="O128" i="15" s="1"/>
  <c r="L88" i="15"/>
  <c r="L48" i="15"/>
  <c r="L127" i="15"/>
  <c r="L107" i="15"/>
  <c r="N107" i="15" s="1"/>
  <c r="O107" i="15" s="1"/>
  <c r="L87" i="15"/>
  <c r="L67" i="15"/>
  <c r="L47" i="15"/>
  <c r="L27" i="15"/>
  <c r="M121" i="15"/>
  <c r="M101" i="15"/>
  <c r="M81" i="15"/>
  <c r="M61" i="15"/>
  <c r="M41" i="15"/>
  <c r="M21" i="15"/>
  <c r="M75" i="15"/>
  <c r="L120" i="15"/>
  <c r="M134" i="15"/>
  <c r="M74" i="15"/>
  <c r="L39" i="15"/>
  <c r="M113" i="15"/>
  <c r="L18" i="15"/>
  <c r="N18" i="15" s="1"/>
  <c r="O18" i="15" s="1"/>
  <c r="L17" i="15"/>
  <c r="M131" i="15"/>
  <c r="L76" i="15"/>
  <c r="N76" i="15" s="1"/>
  <c r="O76" i="15" s="1"/>
  <c r="L106" i="15"/>
  <c r="L46" i="15"/>
  <c r="M120" i="15"/>
  <c r="M80" i="15"/>
  <c r="M20" i="15"/>
  <c r="L124" i="15"/>
  <c r="M98" i="15"/>
  <c r="L101" i="15"/>
  <c r="M54" i="15"/>
  <c r="L78" i="15"/>
  <c r="M32" i="15"/>
  <c r="L77" i="15"/>
  <c r="M91" i="15"/>
  <c r="M11" i="15"/>
  <c r="L96" i="15"/>
  <c r="L126" i="15"/>
  <c r="L86" i="15"/>
  <c r="L66" i="15"/>
  <c r="L26" i="15"/>
  <c r="M100" i="15"/>
  <c r="M60" i="15"/>
  <c r="M40" i="15"/>
  <c r="L125" i="15"/>
  <c r="N125" i="15" s="1"/>
  <c r="O125" i="15" s="1"/>
  <c r="L105" i="15"/>
  <c r="L85" i="15"/>
  <c r="L65" i="15"/>
  <c r="L45" i="15"/>
  <c r="L25" i="15"/>
  <c r="M119" i="15"/>
  <c r="M99" i="15"/>
  <c r="M79" i="15"/>
  <c r="M59" i="15"/>
  <c r="M39" i="15"/>
  <c r="M19" i="15"/>
  <c r="N90" i="15" l="1"/>
  <c r="O90" i="15" s="1"/>
  <c r="N36" i="15"/>
  <c r="O36" i="15" s="1"/>
  <c r="N35" i="15"/>
  <c r="O35" i="15" s="1"/>
  <c r="N105" i="15"/>
  <c r="O105" i="15" s="1"/>
  <c r="N27" i="15"/>
  <c r="O27" i="15" s="1"/>
  <c r="N118" i="15"/>
  <c r="O118" i="15" s="1"/>
  <c r="N94" i="15"/>
  <c r="O94" i="15" s="1"/>
  <c r="N55" i="15"/>
  <c r="O55" i="15" s="1"/>
  <c r="N66" i="15"/>
  <c r="O66" i="15" s="1"/>
  <c r="N14" i="15"/>
  <c r="O14" i="15" s="1"/>
  <c r="N67" i="15"/>
  <c r="O67" i="15" s="1"/>
  <c r="N74" i="15"/>
  <c r="O74" i="15" s="1"/>
  <c r="N22" i="15"/>
  <c r="O22" i="15" s="1"/>
  <c r="N59" i="15"/>
  <c r="O59" i="15" s="1"/>
  <c r="N133" i="15"/>
  <c r="O133" i="15" s="1"/>
  <c r="N130" i="15"/>
  <c r="O130" i="15" s="1"/>
  <c r="N109" i="15"/>
  <c r="O109" i="15" s="1"/>
  <c r="N15" i="15"/>
  <c r="O15" i="15" s="1"/>
  <c r="N110" i="15"/>
  <c r="O110" i="15" s="1"/>
  <c r="N82" i="15"/>
  <c r="O82" i="15" s="1"/>
  <c r="N117" i="15"/>
  <c r="O117" i="15" s="1"/>
  <c r="N19" i="15"/>
  <c r="O19" i="15" s="1"/>
  <c r="N16" i="15"/>
  <c r="O16" i="15" s="1"/>
  <c r="N86" i="15"/>
  <c r="O86" i="15" s="1"/>
  <c r="N65" i="15"/>
  <c r="O65" i="15" s="1"/>
  <c r="N17" i="15"/>
  <c r="O17" i="15" s="1"/>
  <c r="N39" i="15"/>
  <c r="O39" i="15" s="1"/>
  <c r="N24" i="15"/>
  <c r="O24" i="15" s="1"/>
  <c r="N121" i="15"/>
  <c r="O121" i="15" s="1"/>
  <c r="N25" i="15"/>
  <c r="O25" i="15" s="1"/>
  <c r="N101" i="15"/>
  <c r="O101" i="15" s="1"/>
  <c r="N84" i="15"/>
  <c r="O84" i="15" s="1"/>
  <c r="N45" i="15"/>
  <c r="O45" i="15" s="1"/>
  <c r="N93" i="15"/>
  <c r="O93" i="15" s="1"/>
  <c r="N52" i="15"/>
  <c r="O52" i="15" s="1"/>
  <c r="N26" i="15"/>
  <c r="O26" i="15" s="1"/>
  <c r="N12" i="15"/>
  <c r="O12" i="15" s="1"/>
  <c r="N43" i="15"/>
  <c r="O43" i="15" s="1"/>
  <c r="N134" i="15"/>
  <c r="O134" i="15" s="1"/>
  <c r="N112" i="15"/>
  <c r="O112" i="15" s="1"/>
  <c r="N78" i="15"/>
  <c r="O78" i="15" s="1"/>
  <c r="N21" i="15"/>
  <c r="O21" i="15" s="1"/>
  <c r="N120" i="15"/>
  <c r="O120" i="15" s="1"/>
  <c r="N37" i="15"/>
  <c r="O37" i="15" s="1"/>
  <c r="N47" i="15"/>
  <c r="O47" i="15" s="1"/>
  <c r="N42" i="15"/>
  <c r="O42" i="15" s="1"/>
  <c r="N10" i="15"/>
  <c r="O10" i="15" s="1"/>
  <c r="N85" i="15"/>
  <c r="O85" i="15" s="1"/>
  <c r="N46" i="15"/>
  <c r="O46" i="15" s="1"/>
  <c r="N28" i="15"/>
  <c r="O28" i="15" s="1"/>
  <c r="N79" i="15"/>
  <c r="O79" i="15" s="1"/>
  <c r="N119" i="15"/>
  <c r="O119" i="15" s="1"/>
  <c r="N75" i="15"/>
  <c r="O75" i="15" s="1"/>
  <c r="N64" i="15"/>
  <c r="O64" i="15" s="1"/>
  <c r="N73" i="15"/>
  <c r="O73" i="15" s="1"/>
  <c r="N114" i="15"/>
  <c r="O114" i="15" s="1"/>
  <c r="N106" i="15"/>
  <c r="O106" i="15" s="1"/>
  <c r="N30" i="15"/>
  <c r="O30" i="15" s="1"/>
  <c r="N102" i="15"/>
  <c r="O102" i="15" s="1"/>
  <c r="N20" i="15"/>
  <c r="O20" i="15" s="1"/>
  <c r="N81" i="15"/>
  <c r="O81" i="15" s="1"/>
  <c r="N80" i="15"/>
  <c r="O80" i="15" s="1"/>
  <c r="N23" i="15"/>
  <c r="O23" i="15" s="1"/>
  <c r="N72" i="15"/>
  <c r="O72" i="15" s="1"/>
  <c r="N83" i="15"/>
  <c r="O83" i="15" s="1"/>
  <c r="N50" i="15"/>
  <c r="O50" i="15" s="1"/>
  <c r="N54" i="15"/>
  <c r="O54" i="15" s="1"/>
  <c r="N70" i="15"/>
  <c r="O70" i="15" s="1"/>
  <c r="N71" i="15"/>
  <c r="O71" i="15" s="1"/>
  <c r="N44" i="15"/>
  <c r="O44" i="15" s="1"/>
  <c r="N127" i="15"/>
  <c r="O127" i="15" s="1"/>
  <c r="N104" i="15"/>
  <c r="O104" i="15" s="1"/>
  <c r="N113" i="15"/>
  <c r="O113" i="15" s="1"/>
  <c r="N48" i="15"/>
  <c r="O48" i="15" s="1"/>
  <c r="N116" i="15"/>
  <c r="O116" i="15" s="1"/>
  <c r="N131" i="15"/>
  <c r="O131" i="15" s="1"/>
  <c r="N49" i="15"/>
  <c r="O49" i="15" s="1"/>
  <c r="N97" i="15"/>
  <c r="O97" i="15" s="1"/>
  <c r="N31" i="15"/>
  <c r="O31" i="15" s="1"/>
  <c r="N41" i="15"/>
  <c r="O41" i="15" s="1"/>
  <c r="N56" i="15"/>
  <c r="O56" i="15" s="1"/>
  <c r="N115" i="15"/>
  <c r="O115" i="15" s="1"/>
  <c r="N61" i="15"/>
  <c r="O61" i="15" s="1"/>
  <c r="N68" i="15"/>
  <c r="O68" i="15" s="1"/>
  <c r="N58" i="15"/>
  <c r="O58" i="15" s="1"/>
  <c r="N91" i="15"/>
  <c r="O91" i="15" s="1"/>
  <c r="N100" i="15"/>
  <c r="O100" i="15" s="1"/>
  <c r="N108" i="15"/>
  <c r="O108" i="15" s="1"/>
  <c r="N57" i="15"/>
  <c r="O57" i="15" s="1"/>
  <c r="N96" i="15"/>
  <c r="O96" i="15" s="1"/>
  <c r="N33" i="15"/>
  <c r="O33" i="15" s="1"/>
  <c r="N98" i="15"/>
  <c r="O98" i="15" s="1"/>
  <c r="N103" i="15"/>
  <c r="O103" i="15" s="1"/>
  <c r="N99" i="15"/>
  <c r="O99" i="15" s="1"/>
  <c r="N88" i="15"/>
  <c r="O88" i="15" s="1"/>
  <c r="N40" i="15"/>
  <c r="O40" i="15" s="1"/>
  <c r="N38" i="15"/>
  <c r="O38" i="15" s="1"/>
  <c r="N124" i="15"/>
  <c r="O124" i="15" s="1"/>
  <c r="N63" i="15"/>
  <c r="O63" i="15" s="1"/>
  <c r="N77" i="15"/>
  <c r="O77" i="15" s="1"/>
  <c r="N60" i="15"/>
  <c r="O60" i="15" s="1"/>
  <c r="N123" i="15"/>
  <c r="O123" i="15" s="1"/>
  <c r="N69" i="15"/>
  <c r="O69" i="15" s="1"/>
  <c r="N32" i="15"/>
  <c r="O32" i="15" s="1"/>
  <c r="N129" i="15"/>
  <c r="O129" i="15" s="1"/>
  <c r="N92" i="15"/>
  <c r="O92" i="15" s="1"/>
  <c r="N111" i="15"/>
  <c r="O111" i="15" s="1"/>
  <c r="N29" i="15"/>
  <c r="O29" i="15" s="1"/>
  <c r="N11" i="15"/>
  <c r="O11" i="15" s="1"/>
  <c r="N89" i="15"/>
  <c r="O89" i="15" s="1"/>
  <c r="N87" i="15"/>
  <c r="O87" i="15" s="1"/>
  <c r="N122" i="15"/>
  <c r="O122" i="15" s="1"/>
  <c r="N53" i="15"/>
  <c r="O53" i="15" s="1"/>
  <c r="L9" i="15"/>
  <c r="M9" i="15"/>
  <c r="N9" i="15" l="1"/>
  <c r="O9" i="15" s="1"/>
  <c r="B2" i="22"/>
  <c r="B2" i="21"/>
  <c r="B2" i="20"/>
  <c r="B2" i="19"/>
  <c r="B2" i="18"/>
  <c r="B2" i="17"/>
  <c r="B2" i="16"/>
  <c r="B2" i="9"/>
  <c r="B2" i="8"/>
  <c r="B2" i="7"/>
  <c r="I14" i="4" l="1"/>
  <c r="H14" i="4"/>
  <c r="G14" i="4"/>
  <c r="I13" i="4"/>
  <c r="H13" i="4"/>
  <c r="G13" i="4"/>
  <c r="I12" i="4"/>
  <c r="H12" i="4"/>
  <c r="G12" i="4"/>
  <c r="I11" i="4"/>
  <c r="H11" i="4"/>
  <c r="G11" i="4"/>
  <c r="I10" i="4"/>
  <c r="H10" i="4"/>
  <c r="G10" i="4"/>
  <c r="O7" i="1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C98193-E58F-45F4-AC65-B4161219149F}" keepAlive="1" name="Requête - Ajouter1" description="Connexion à la requête « Ajouter1 » dans le classeur." type="5" refreshedVersion="0" background="1">
    <dbPr connection="Provider=Microsoft.Mashup.OleDb.1;Data Source=$Workbook$;Location=Ajouter1;Extended Properties=&quot;&quot;" command="SELECT * FROM [Ajouter1]"/>
  </connection>
  <connection id="2" xr16:uid="{5C90DD9C-C6E2-4BF8-BF93-0560315A93C8}" keepAlive="1" name="Requête - Tab_ARA" description="Connexion à la requête « Tab_ARA » dans le classeur." type="5" refreshedVersion="0" background="1">
    <dbPr connection="Provider=Microsoft.Mashup.OleDb.1;Data Source=$Workbook$;Location=Tab_ARA;Extended Properties=&quot;&quot;" command="SELECT * FROM [Tab_ARA]"/>
  </connection>
  <connection id="3" xr16:uid="{DBF00174-C8C4-44D8-8610-F10E9E151E85}" keepAlive="1" name="Requête - Tab_GE" description="Connexion à la requête « Tab_GE » dans le classeur." type="5" refreshedVersion="0" background="1">
    <dbPr connection="Provider=Microsoft.Mashup.OleDb.1;Data Source=$Workbook$;Location=Tab_GE;Extended Properties=&quot;&quot;" command="SELECT * FROM [Tab_GE]"/>
  </connection>
  <connection id="4" xr16:uid="{F55941F2-8F57-4586-89E9-540BAE65DDCF}" keepAlive="1" name="Requête - Tab_IDF" description="Connexion à la requête « Tab_IDF » dans le classeur." type="5" refreshedVersion="0" background="1">
    <dbPr connection="Provider=Microsoft.Mashup.OleDb.1;Data Source=$Workbook$;Location=Tab_IDF;Extended Properties=&quot;&quot;" command="SELECT * FROM [Tab_IDF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<sst xmlns="http://schemas.openxmlformats.org/spreadsheetml/2006/main" count="835" uniqueCount="165">
  <si>
    <t>Catalogue produit</t>
  </si>
  <si>
    <t>Désignation</t>
  </si>
  <si>
    <t>Catégorie</t>
  </si>
  <si>
    <t>Prix HT</t>
  </si>
  <si>
    <t>TVA</t>
  </si>
  <si>
    <t>Stock</t>
  </si>
  <si>
    <t>Produit A</t>
  </si>
  <si>
    <t>Électronique</t>
  </si>
  <si>
    <t>Produit B</t>
  </si>
  <si>
    <t>Papeterie</t>
  </si>
  <si>
    <t>Produit C</t>
  </si>
  <si>
    <t>Mobilier</t>
  </si>
  <si>
    <t>Produit D</t>
  </si>
  <si>
    <t>Produit E</t>
  </si>
  <si>
    <t>Produit F</t>
  </si>
  <si>
    <t xml:space="preserve"> </t>
  </si>
  <si>
    <t>Base Clients</t>
  </si>
  <si>
    <t>ID Client</t>
  </si>
  <si>
    <t>Client</t>
  </si>
  <si>
    <t>Ville</t>
  </si>
  <si>
    <t>Type Client</t>
  </si>
  <si>
    <t>Remise</t>
  </si>
  <si>
    <t>C001</t>
  </si>
  <si>
    <t>Dupont SA</t>
  </si>
  <si>
    <t>Lyon</t>
  </si>
  <si>
    <t>Professionnel</t>
  </si>
  <si>
    <t>C002</t>
  </si>
  <si>
    <t>Martin SAS</t>
  </si>
  <si>
    <t>Paris</t>
  </si>
  <si>
    <t>C003</t>
  </si>
  <si>
    <t>Durand</t>
  </si>
  <si>
    <t>Dijon</t>
  </si>
  <si>
    <t>Particulier</t>
  </si>
  <si>
    <t>C004</t>
  </si>
  <si>
    <t>Leroy SARL</t>
  </si>
  <si>
    <t>Besançon</t>
  </si>
  <si>
    <t>C005</t>
  </si>
  <si>
    <t>Petit</t>
  </si>
  <si>
    <t>Belfort</t>
  </si>
  <si>
    <t>Liaisons et consolidation données</t>
  </si>
  <si>
    <t>Mise en pratique</t>
  </si>
  <si>
    <t>Statut</t>
  </si>
  <si>
    <t>Livré</t>
  </si>
  <si>
    <t>En attente</t>
  </si>
  <si>
    <t>Annulé</t>
  </si>
  <si>
    <t>En utilisant les informations contenues dans les feuilles CatalogueProduits, BaseClients de ce fichier ainsi que celles présentent dans le fichier Tuto Excel -03 Ventes par région.xlsx, créez des formules permettant de renseigner le tableau ci contre automatiquement</t>
  </si>
  <si>
    <t>Produit</t>
  </si>
  <si>
    <t>Secteur</t>
  </si>
  <si>
    <t>Date</t>
  </si>
  <si>
    <t>Quantité</t>
  </si>
  <si>
    <t>Île-de-France</t>
  </si>
  <si>
    <t>Grand-Est</t>
  </si>
  <si>
    <t>Auvergne-Rhône-Alpes</t>
  </si>
  <si>
    <t>Etats des commandes</t>
  </si>
  <si>
    <t>Prix TTC</t>
  </si>
  <si>
    <t>CA</t>
  </si>
  <si>
    <t>Total CA</t>
  </si>
  <si>
    <t>10 %</t>
  </si>
  <si>
    <t>5 %</t>
  </si>
  <si>
    <t>0 %</t>
  </si>
  <si>
    <t>8 %</t>
  </si>
  <si>
    <t>BFC001</t>
  </si>
  <si>
    <t>Renault SA</t>
  </si>
  <si>
    <t>BFC002</t>
  </si>
  <si>
    <t>Bernard &amp; Fils</t>
  </si>
  <si>
    <t>BFC003</t>
  </si>
  <si>
    <t>Petit Consulting</t>
  </si>
  <si>
    <t>Nevers</t>
  </si>
  <si>
    <t>BRE001</t>
  </si>
  <si>
    <t>Gauthier Ingénieurs</t>
  </si>
  <si>
    <t>Rennes</t>
  </si>
  <si>
    <t>BRE002</t>
  </si>
  <si>
    <t>Thomas Distribution</t>
  </si>
  <si>
    <t>Brest</t>
  </si>
  <si>
    <t>BRE003</t>
  </si>
  <si>
    <t>Lemoine &amp; Associés</t>
  </si>
  <si>
    <t>Lorient</t>
  </si>
  <si>
    <t>CVL001</t>
  </si>
  <si>
    <t>Marchand &amp; Co</t>
  </si>
  <si>
    <t>Tours</t>
  </si>
  <si>
    <t>CVL002</t>
  </si>
  <si>
    <t>Martin Consulting</t>
  </si>
  <si>
    <t>Orléans</t>
  </si>
  <si>
    <t>CVL003</t>
  </si>
  <si>
    <t>Leblanc Distrib</t>
  </si>
  <si>
    <t>Bourges</t>
  </si>
  <si>
    <t>HDF001</t>
  </si>
  <si>
    <t>Dupuis Industries</t>
  </si>
  <si>
    <t>Lille</t>
  </si>
  <si>
    <t>HDF002</t>
  </si>
  <si>
    <t>Bernard Group SA</t>
  </si>
  <si>
    <t>Amiens</t>
  </si>
  <si>
    <t>HDF003</t>
  </si>
  <si>
    <t>Dubois Outremer</t>
  </si>
  <si>
    <t>Arras</t>
  </si>
  <si>
    <t>NOR001</t>
  </si>
  <si>
    <t>Roussel Logistics</t>
  </si>
  <si>
    <t>Caen</t>
  </si>
  <si>
    <t>NOR002</t>
  </si>
  <si>
    <t>Dubois Connexions</t>
  </si>
  <si>
    <t>Le Havre</t>
  </si>
  <si>
    <t>NOR003</t>
  </si>
  <si>
    <t>Martin Shipments</t>
  </si>
  <si>
    <t>Rouen</t>
  </si>
  <si>
    <t>NAQ001</t>
  </si>
  <si>
    <t>Gauthier Techno</t>
  </si>
  <si>
    <t>Bordeaux</t>
  </si>
  <si>
    <t>NAQ002</t>
  </si>
  <si>
    <t>Petit Equipements</t>
  </si>
  <si>
    <t>Poitiers</t>
  </si>
  <si>
    <t>NAQ003</t>
  </si>
  <si>
    <t>Lemoine Services</t>
  </si>
  <si>
    <t>Limoges</t>
  </si>
  <si>
    <t>OCC001</t>
  </si>
  <si>
    <t>Leroy Solutions</t>
  </si>
  <si>
    <t>Toulouse</t>
  </si>
  <si>
    <t>OCC002</t>
  </si>
  <si>
    <t>Bernard &amp; Tech SA</t>
  </si>
  <si>
    <t>Montpellier</t>
  </si>
  <si>
    <t>OCC003</t>
  </si>
  <si>
    <t>Dubois Electric</t>
  </si>
  <si>
    <t>Nîmes</t>
  </si>
  <si>
    <t>PDL001</t>
  </si>
  <si>
    <t>Martin &amp; Co</t>
  </si>
  <si>
    <t>Nantes</t>
  </si>
  <si>
    <t>PDL002</t>
  </si>
  <si>
    <t>Lemoine Ingénierie</t>
  </si>
  <si>
    <t>Angers</t>
  </si>
  <si>
    <t>PDL003</t>
  </si>
  <si>
    <t>Petit &amp; Frères</t>
  </si>
  <si>
    <t>Saint‑Nazaire</t>
  </si>
  <si>
    <t>PAC001</t>
  </si>
  <si>
    <t>Dubois Méditerranée</t>
  </si>
  <si>
    <t>Marseille</t>
  </si>
  <si>
    <t>PAC002</t>
  </si>
  <si>
    <t>Leroy Méditerranées</t>
  </si>
  <si>
    <t>Aix‑en‑Provence</t>
  </si>
  <si>
    <t>PAC003</t>
  </si>
  <si>
    <t>Martin Côte d’Azur</t>
  </si>
  <si>
    <t>Nice</t>
  </si>
  <si>
    <t>COR001</t>
  </si>
  <si>
    <t>Lemoine Insulaire</t>
  </si>
  <si>
    <t>Ajaccio</t>
  </si>
  <si>
    <t>COR002</t>
  </si>
  <si>
    <t>Bernard Corse</t>
  </si>
  <si>
    <t>Bastia</t>
  </si>
  <si>
    <t>COR003</t>
  </si>
  <si>
    <t>Petit Iles</t>
  </si>
  <si>
    <t>Calvi</t>
  </si>
  <si>
    <t>Bourgogne‑Franche‑Comté</t>
  </si>
  <si>
    <t>Bretagne</t>
  </si>
  <si>
    <t>Centre‑Val de Loire</t>
  </si>
  <si>
    <t>Hauts‑de‑France</t>
  </si>
  <si>
    <t>Normandie</t>
  </si>
  <si>
    <t>Nouvelle‑Aquitaine</t>
  </si>
  <si>
    <t>Occitanie</t>
  </si>
  <si>
    <t>Les tableaux croisés dynamiques (TCD)</t>
  </si>
  <si>
    <t>Extraire, synthétiser et analyser</t>
  </si>
  <si>
    <t>Provence‑Alpes‑Côte d’Azur</t>
  </si>
  <si>
    <t>Corse</t>
  </si>
  <si>
    <t>Merci les TDC !</t>
  </si>
  <si>
    <t>CA par secteur</t>
  </si>
  <si>
    <t>Pays de la Loire</t>
  </si>
  <si>
    <t>CA par Produit</t>
  </si>
  <si>
    <t>Commandes annulées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</si>
</sst>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0.0%"/>
    <numFmt numFmtId="166" formatCode="dd/mm"/>
    <numFmt numFmtId="167" formatCode="_-* #,##0\ &quot;€&quot;_-;\-* #,##0\ &quot;€&quot;_-;_-* &quot;-&quot;??\ &quot;€&quot;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006633"/>
      <name val="Poppins"/>
    </font>
    <font>
      <sz val="11"/>
      <color theme="1"/>
      <name val="Poppins"/>
    </font>
    <font>
      <b/>
      <sz val="20"/>
      <color theme="1"/>
      <name val="Aptos Narrow"/>
      <family val="2"/>
      <scheme val="minor"/>
    </font>
    <font>
      <sz val="16"/>
      <color theme="1"/>
      <name val="Poppins"/>
    </font>
    <font>
      <b/>
      <sz val="11"/>
      <color theme="1"/>
      <name val="Poppins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8"/>
      <color rgb="FF006633"/>
      <name val="Quicksand"/>
    </font>
    <font>
      <b/>
      <sz val="20"/>
      <color theme="1"/>
      <name val="Quicksand"/>
    </font>
    <font>
      <b/>
      <sz val="16"/>
      <color theme="1"/>
      <name val="Poppins"/>
    </font>
    <font>
      <b/>
      <sz val="22"/>
      <color rgb="FF006633"/>
      <name val="Poppins"/>
    </font>
    <font>
      <b/>
      <sz val="16"/>
      <name val="Quicksand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thin">
        <color theme="5"/>
      </left>
      <right style="hair">
        <color auto="1"/>
      </right>
      <top style="thin">
        <color theme="5"/>
      </top>
      <bottom style="hair">
        <color auto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5"/>
      </left>
      <right style="thin">
        <color theme="5"/>
      </right>
      <top/>
      <bottom style="hair">
        <color auto="1"/>
      </bottom>
      <diagonal/>
    </border>
    <border>
      <left style="thin">
        <color theme="5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165" fontId="8" fillId="0" borderId="5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165" fontId="3" fillId="0" borderId="3" xfId="1" applyNumberFormat="1" applyFont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1" fontId="3" fillId="0" borderId="3" xfId="1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6" fontId="3" fillId="0" borderId="3" xfId="0" applyNumberFormat="1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9" fontId="3" fillId="0" borderId="7" xfId="0" applyNumberFormat="1" applyFont="1" applyBorder="1" applyAlignment="1">
      <alignment horizontal="left" vertical="center"/>
    </xf>
    <xf numFmtId="166" fontId="3" fillId="0" borderId="8" xfId="0" applyNumberFormat="1" applyFont="1" applyBorder="1" applyAlignment="1">
      <alignment horizontal="left" vertical="center"/>
    </xf>
    <xf numFmtId="166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0" fontId="12" fillId="0" borderId="0" xfId="0" applyFont="1"/>
    <xf numFmtId="0" fontId="6" fillId="2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4" fontId="3" fillId="0" borderId="4" xfId="2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3" fillId="0" borderId="0" xfId="1" applyNumberFormat="1" applyFont="1" applyFill="1" applyBorder="1" applyAlignment="1">
      <alignment horizontal="left" vertical="center"/>
    </xf>
    <xf numFmtId="1" fontId="3" fillId="0" borderId="0" xfId="1" applyNumberFormat="1" applyFont="1" applyFill="1" applyBorder="1" applyAlignment="1">
      <alignment horizontal="center"/>
    </xf>
    <xf numFmtId="9" fontId="3" fillId="0" borderId="7" xfId="0" applyNumberFormat="1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165" fontId="3" fillId="0" borderId="4" xfId="1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166" fontId="3" fillId="0" borderId="16" xfId="0" applyNumberFormat="1" applyFont="1" applyBorder="1" applyAlignment="1">
      <alignment horizontal="left" vertical="center"/>
    </xf>
    <xf numFmtId="166" fontId="3" fillId="0" borderId="16" xfId="0" applyNumberFormat="1" applyFont="1" applyBorder="1" applyAlignment="1">
      <alignment horizontal="center" vertical="center"/>
    </xf>
    <xf numFmtId="165" fontId="3" fillId="0" borderId="16" xfId="1" applyNumberFormat="1" applyFont="1" applyBorder="1" applyAlignment="1">
      <alignment horizontal="left" vertical="center"/>
    </xf>
    <xf numFmtId="167" fontId="3" fillId="0" borderId="15" xfId="0" applyNumberFormat="1" applyFont="1" applyBorder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3">
    <cellStyle name="Monétaire" xfId="2" builtinId="4"/>
    <cellStyle name="Normal" xfId="0" builtinId="0"/>
    <cellStyle name="Pourcentage" xfId="1" builtinId="5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rgb="FF000000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top style="hair">
          <color indexed="64"/>
        </top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6" formatCode="dd/mm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5" formatCode="0.0%"/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0.0%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/>
        <top/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numFmt numFmtId="164" formatCode="#,##0.00\ &quot;€&quot;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indexed="64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oppi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right style="hair">
          <color auto="1"/>
        </right>
        <bottom style="hair">
          <color auto="1"/>
        </bottom>
      </border>
    </dxf>
    <dxf>
      <border outline="0">
        <bottom style="hair">
          <color auto="1"/>
        </bottom>
      </border>
    </dxf>
    <dxf>
      <numFmt numFmtId="32" formatCode="_-* #,##0\ &quot;€&quot;_-;\-* #,##0\ &quot;€&quot;_-;_-* &quot;-&quot;\ &quot;€&quot;_-;_-@_-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colors>
    <mruColors>
      <color rgb="FF00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167640</xdr:rowOff>
    </xdr:from>
    <xdr:to>
      <xdr:col>19</xdr:col>
      <xdr:colOff>514005</xdr:colOff>
      <xdr:row>21</xdr:row>
      <xdr:rowOff>16560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D8EC28F-1459-4545-87CE-290AA9C97B3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4250"/>
          <a:ext cx="17986665" cy="1727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340995</xdr:rowOff>
    </xdr:from>
    <xdr:to>
      <xdr:col>21</xdr:col>
      <xdr:colOff>321600</xdr:colOff>
      <xdr:row>19</xdr:row>
      <xdr:rowOff>134670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EAF4843-AFD4-4FEE-BD5E-910562C38F8D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22820"/>
          <a:ext cx="17961900" cy="193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367665</xdr:rowOff>
    </xdr:from>
    <xdr:to>
      <xdr:col>20</xdr:col>
      <xdr:colOff>477810</xdr:colOff>
      <xdr:row>19</xdr:row>
      <xdr:rowOff>163245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8611BD5-800E-49B8-8DEA-6824C31469CF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22820"/>
          <a:ext cx="17965710" cy="18991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363855</xdr:rowOff>
    </xdr:from>
    <xdr:to>
      <xdr:col>20</xdr:col>
      <xdr:colOff>474000</xdr:colOff>
      <xdr:row>19</xdr:row>
      <xdr:rowOff>172770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8452659-FC0A-487B-98CE-B85588AEFD8A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45680"/>
          <a:ext cx="17961900" cy="2013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360045</xdr:rowOff>
    </xdr:from>
    <xdr:to>
      <xdr:col>20</xdr:col>
      <xdr:colOff>477810</xdr:colOff>
      <xdr:row>19</xdr:row>
      <xdr:rowOff>168960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963CC0D-67EF-419C-AF7F-DBAAC92486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41870"/>
          <a:ext cx="17965710" cy="20896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360045</xdr:rowOff>
    </xdr:from>
    <xdr:to>
      <xdr:col>20</xdr:col>
      <xdr:colOff>477810</xdr:colOff>
      <xdr:row>19</xdr:row>
      <xdr:rowOff>168960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CBE5CF-D842-4A0A-96E6-0AAC5C4A6891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45680"/>
          <a:ext cx="17961900" cy="2089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1543050</xdr:colOff>
      <xdr:row>2</xdr:row>
      <xdr:rowOff>129540</xdr:rowOff>
    </xdr:from>
    <xdr:to>
      <xdr:col>5</xdr:col>
      <xdr:colOff>2057850</xdr:colOff>
      <xdr:row>3</xdr:row>
      <xdr:rowOff>320280</xdr:rowOff>
    </xdr:to>
    <xdr:pic>
      <xdr:nvPicPr>
        <xdr:cNvPr id="2" name="Graphique 1" descr="Mille avec un remplissage uni">
          <a:extLst>
            <a:ext uri="{FF2B5EF4-FFF2-40B4-BE49-F238E27FC236}">
              <a16:creationId xmlns:a16="http://schemas.microsoft.com/office/drawing/2014/main" id="{6D47B163-0231-415F-99DA-C3959A1AFF1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95925" y="777240"/>
          <a:ext cx="512895" cy="514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135255</xdr:colOff>
      <xdr:row>0</xdr:row>
      <xdr:rowOff>57150</xdr:rowOff>
    </xdr:from>
    <xdr:to>
      <xdr:col>25</xdr:col>
      <xdr:colOff>361950</xdr:colOff>
      <xdr:row>4</xdr:row>
      <xdr:rowOff>16965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E760EE3-2909-E77D-AFEE-7ACF61F6D3AD}"/>
            </a:ext>
          </a:extLst>
        </xdr:cNvPr>
        <xdr:cNvSpPr/>
      </xdr:nvSpPr>
      <xdr:spPr>
        <a:xfrm>
          <a:off x="131445" y="53340"/>
          <a:ext cx="17619345" cy="14342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fr-FR" sz="2800" b="1">
              <a:solidFill>
                <a:srgbClr val="006633"/>
              </a:solidFill>
              <a:effectLst/>
              <a:latin typeface="Quicksand" pitchFamily="2" charset="0"/>
              <a:ea typeface="+mn-ea"/>
              <a:cs typeface="+mn-cs"/>
            </a:rPr>
            <a:t>Rapport d'activités</a:t>
          </a:r>
          <a:br>
            <a:rPr lang="fr-FR" sz="1100" b="1">
              <a:solidFill>
                <a:srgbClr val="006633"/>
              </a:solidFill>
              <a:effectLst/>
              <a:latin typeface="Quicksand" pitchFamily="2" charset="0"/>
              <a:ea typeface="+mn-ea"/>
              <a:cs typeface="+mn-cs"/>
            </a:rPr>
          </a:br>
          <a:endParaRPr lang="fr-FR">
            <a:solidFill>
              <a:srgbClr val="006633"/>
            </a:solidFill>
            <a:effectLst/>
            <a:latin typeface="Quicksand" pitchFamily="2" charset="0"/>
          </a:endParaRPr>
        </a:p>
        <a:p>
          <a:pPr algn="ctr"/>
          <a:r>
            <a:rPr lang="fr-FR" sz="1600" b="1">
              <a:solidFill>
                <a:sysClr val="windowText" lastClr="000000"/>
              </a:solidFill>
              <a:effectLst/>
              <a:latin typeface="Quicksand" pitchFamily="2" charset="0"/>
              <a:ea typeface="+mn-ea"/>
              <a:cs typeface="+mn-cs"/>
            </a:rPr>
            <a:t>Merci les TCD !</a:t>
          </a:r>
          <a:endParaRPr lang="fr-FR" sz="1600" b="1">
            <a:solidFill>
              <a:sysClr val="windowText" lastClr="000000"/>
            </a:solidFill>
            <a:effectLst/>
            <a:latin typeface="Quicksand" pitchFamily="2" charset="0"/>
          </a:endParaRPr>
        </a:p>
        <a:p>
          <a:pPr algn="ctr"/>
          <a:endParaRPr lang="fr-FR" sz="1100">
            <a:solidFill>
              <a:srgbClr val="006633"/>
            </a:solidFill>
            <a:latin typeface="Quicksand" pitchFamily="2" charset="0"/>
          </a:endParaRPr>
        </a:p>
      </xdr:txBody>
    </xdr:sp>
    <xdr:clientData/>
  </xdr:twoCellAnchor>
  <xdr:twoCellAnchor editAs="absolute">
    <xdr:from>
      <xdr:col>6</xdr:col>
      <xdr:colOff>440055</xdr:colOff>
      <xdr:row>1</xdr:row>
      <xdr:rowOff>17145</xdr:rowOff>
    </xdr:from>
    <xdr:to>
      <xdr:col>7</xdr:col>
      <xdr:colOff>324300</xdr:colOff>
      <xdr:row>2</xdr:row>
      <xdr:rowOff>205980</xdr:rowOff>
    </xdr:to>
    <xdr:pic>
      <xdr:nvPicPr>
        <xdr:cNvPr id="2" name="Graphique 1" descr="Mille avec un remplissage uni">
          <a:extLst>
            <a:ext uri="{FF2B5EF4-FFF2-40B4-BE49-F238E27FC236}">
              <a16:creationId xmlns:a16="http://schemas.microsoft.com/office/drawing/2014/main" id="{C49EB418-9D4B-4F90-B7A3-1C280B536C4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94145" y="348615"/>
          <a:ext cx="507180" cy="50506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188595</xdr:colOff>
      <xdr:row>2</xdr:row>
      <xdr:rowOff>379095</xdr:rowOff>
    </xdr:from>
    <xdr:to>
      <xdr:col>8</xdr:col>
      <xdr:colOff>497654</xdr:colOff>
      <xdr:row>4</xdr:row>
      <xdr:rowOff>59385</xdr:rowOff>
    </xdr:to>
    <xdr:pic>
      <xdr:nvPicPr>
        <xdr:cNvPr id="3" name="Graphique 24">
          <a:extLst>
            <a:ext uri="{FF2B5EF4-FFF2-40B4-BE49-F238E27FC236}">
              <a16:creationId xmlns:a16="http://schemas.microsoft.com/office/drawing/2014/main" id="{5F12C027-6EDD-45AF-BC65-EEB4C66C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884670" y="969645"/>
          <a:ext cx="309059" cy="457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21</xdr:row>
      <xdr:rowOff>59055</xdr:rowOff>
    </xdr:from>
    <xdr:to>
      <xdr:col>22</xdr:col>
      <xdr:colOff>9180</xdr:colOff>
      <xdr:row>21</xdr:row>
      <xdr:rowOff>245160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DBA1B5-2940-456C-8A2B-F09ADD71DD9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410450"/>
          <a:ext cx="18009525" cy="174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21</xdr:row>
      <xdr:rowOff>64770</xdr:rowOff>
    </xdr:from>
    <xdr:to>
      <xdr:col>22</xdr:col>
      <xdr:colOff>237780</xdr:colOff>
      <xdr:row>21</xdr:row>
      <xdr:rowOff>239445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FD1FCE8-86A4-448E-9DA5-FA944D92EF36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406640"/>
          <a:ext cx="18001905" cy="1822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21</xdr:row>
      <xdr:rowOff>59055</xdr:rowOff>
    </xdr:from>
    <xdr:to>
      <xdr:col>21</xdr:col>
      <xdr:colOff>325410</xdr:colOff>
      <xdr:row>21</xdr:row>
      <xdr:rowOff>245160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19A147A-44B3-4093-9D00-D443128289EC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410450"/>
          <a:ext cx="17998095" cy="174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340995</xdr:rowOff>
    </xdr:from>
    <xdr:to>
      <xdr:col>20</xdr:col>
      <xdr:colOff>651165</xdr:colOff>
      <xdr:row>19</xdr:row>
      <xdr:rowOff>130860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DEBDDD4-E227-4921-9A1E-CC713DC75322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26630"/>
          <a:ext cx="17958090" cy="1861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340995</xdr:rowOff>
    </xdr:from>
    <xdr:to>
      <xdr:col>21</xdr:col>
      <xdr:colOff>313980</xdr:colOff>
      <xdr:row>19</xdr:row>
      <xdr:rowOff>134670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1BA3C54-8BD1-4CDC-8288-736B921BCE02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22820"/>
          <a:ext cx="17958090" cy="1899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340995</xdr:rowOff>
    </xdr:from>
    <xdr:to>
      <xdr:col>21</xdr:col>
      <xdr:colOff>317790</xdr:colOff>
      <xdr:row>19</xdr:row>
      <xdr:rowOff>130860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363BF8E-0487-4FC1-A29C-0998A0B905CC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22820"/>
          <a:ext cx="17954280" cy="193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340995</xdr:rowOff>
    </xdr:from>
    <xdr:to>
      <xdr:col>21</xdr:col>
      <xdr:colOff>321600</xdr:colOff>
      <xdr:row>19</xdr:row>
      <xdr:rowOff>134670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6393CEE-1F5B-4D82-8DE3-9CD286AA1F15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22820"/>
          <a:ext cx="17961900" cy="1937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340995</xdr:rowOff>
    </xdr:from>
    <xdr:to>
      <xdr:col>21</xdr:col>
      <xdr:colOff>325410</xdr:colOff>
      <xdr:row>19</xdr:row>
      <xdr:rowOff>130860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BA2856-8029-4449-A069-0D11439F406A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22820"/>
          <a:ext cx="17965710" cy="1899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3%20-%20Liaisons%20et%20consolidation%20des%20donn&#233;es/7%20-%20Assets%20cours/Tuto%20Excel%20-03%20Ventes%20par%20r&#233;gion.xlsx" TargetMode="External"/><Relationship Id="rId2" Type="http://schemas.openxmlformats.org/officeDocument/2006/relationships/externalLinkPath" Target="file:///C:\Users\pmerv\Youtube%20-%20Cours%20et%20tutos\Videos\excel\03%20-%20Liaisons%20et%20consolidation%20des%20donn&#233;es\7%20-%20Assets%20cours\Tuto%20Excel%20-03%20Ventes%20par%20r&#233;gion.xlsx" TargetMode="External"/><Relationship Id="rId1" Type="http://schemas.openxmlformats.org/officeDocument/2006/relationships/externalLinkPath" Target="/Users/pmerv/Youtube%20-%20Cours%20et%20tutos/Videos/excel/03%20-%20Liaisons%20et%20consolidation%20des%20donn&#233;es/7%20-%20Assets%20cours/Tuto%20Excel%20-03%20Ventes%20par%20r&#233;g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DF"/>
      <sheetName val="GE"/>
      <sheetName val="ARA"/>
    </sheetNames>
    <sheetDataSet>
      <sheetData sheetId="0">
        <row r="3">
          <cell r="C3" t="str">
            <v>C002</v>
          </cell>
          <cell r="E3">
            <v>80</v>
          </cell>
          <cell r="F3" t="str">
            <v>Livré</v>
          </cell>
        </row>
        <row r="4">
          <cell r="C4" t="str">
            <v>C002</v>
          </cell>
          <cell r="E4">
            <v>20</v>
          </cell>
          <cell r="F4" t="str">
            <v>Livré</v>
          </cell>
        </row>
        <row r="5">
          <cell r="C5" t="str">
            <v>C002</v>
          </cell>
          <cell r="E5">
            <v>5</v>
          </cell>
          <cell r="F5" t="str">
            <v>Livré</v>
          </cell>
        </row>
        <row r="6">
          <cell r="C6" t="str">
            <v>C002</v>
          </cell>
          <cell r="E6">
            <v>40</v>
          </cell>
          <cell r="F6" t="str">
            <v>Livré</v>
          </cell>
        </row>
        <row r="7">
          <cell r="C7" t="str">
            <v>C002</v>
          </cell>
          <cell r="E7">
            <v>190</v>
          </cell>
          <cell r="F7" t="str">
            <v>Livré</v>
          </cell>
        </row>
        <row r="8">
          <cell r="C8" t="str">
            <v>C002</v>
          </cell>
          <cell r="E8">
            <v>25</v>
          </cell>
          <cell r="F8" t="str">
            <v>Livré</v>
          </cell>
        </row>
        <row r="9">
          <cell r="C9" t="str">
            <v>C002</v>
          </cell>
          <cell r="E9">
            <v>15</v>
          </cell>
          <cell r="F9" t="str">
            <v>En attente</v>
          </cell>
        </row>
        <row r="10">
          <cell r="C10" t="str">
            <v>C002</v>
          </cell>
          <cell r="E10">
            <v>10</v>
          </cell>
          <cell r="F10" t="str">
            <v>Annulé</v>
          </cell>
        </row>
      </sheetData>
      <sheetData sheetId="1">
        <row r="3">
          <cell r="C3" t="str">
            <v>C005</v>
          </cell>
          <cell r="E3">
            <v>20</v>
          </cell>
          <cell r="F3" t="str">
            <v>Livré</v>
          </cell>
        </row>
        <row r="4">
          <cell r="C4" t="str">
            <v>C003</v>
          </cell>
          <cell r="E4">
            <v>20</v>
          </cell>
          <cell r="F4" t="str">
            <v>Livré</v>
          </cell>
        </row>
        <row r="5">
          <cell r="C5" t="str">
            <v>C004</v>
          </cell>
          <cell r="E5">
            <v>230</v>
          </cell>
          <cell r="F5" t="str">
            <v>Livré</v>
          </cell>
        </row>
        <row r="6">
          <cell r="C6" t="str">
            <v>C003</v>
          </cell>
          <cell r="E6">
            <v>10</v>
          </cell>
          <cell r="F6" t="str">
            <v>Livré</v>
          </cell>
        </row>
        <row r="7">
          <cell r="C7" t="str">
            <v>C004</v>
          </cell>
          <cell r="E7">
            <v>10</v>
          </cell>
          <cell r="F7" t="str">
            <v>Livré</v>
          </cell>
        </row>
        <row r="8">
          <cell r="C8" t="str">
            <v>C003</v>
          </cell>
          <cell r="E8">
            <v>10</v>
          </cell>
          <cell r="F8" t="str">
            <v>Livré</v>
          </cell>
        </row>
        <row r="9">
          <cell r="C9" t="str">
            <v>C004</v>
          </cell>
          <cell r="E9">
            <v>5</v>
          </cell>
          <cell r="F9" t="str">
            <v>En attente</v>
          </cell>
        </row>
        <row r="10">
          <cell r="C10" t="str">
            <v>C005</v>
          </cell>
          <cell r="E10">
            <v>3</v>
          </cell>
          <cell r="F10" t="str">
            <v>Annulé</v>
          </cell>
        </row>
      </sheetData>
      <sheetData sheetId="2">
        <row r="3">
          <cell r="C3" t="str">
            <v>C001</v>
          </cell>
          <cell r="E3">
            <v>2</v>
          </cell>
          <cell r="F3" t="str">
            <v>Livré</v>
          </cell>
        </row>
        <row r="4">
          <cell r="C4" t="str">
            <v>C001</v>
          </cell>
          <cell r="E4">
            <v>1</v>
          </cell>
          <cell r="F4" t="str">
            <v>Livré</v>
          </cell>
        </row>
        <row r="5">
          <cell r="C5" t="str">
            <v>C001</v>
          </cell>
          <cell r="E5">
            <v>3</v>
          </cell>
          <cell r="F5" t="str">
            <v>En attente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969AD7B-B860-4804-BC04-C9DFFF3A1FC4}" name="Catalogue_Produits" displayName="Catalogue_Produits" ref="A2:E8" totalsRowShown="0" headerRowBorderDxfId="145" tableBorderDxfId="144">
  <autoFilter ref="A2:E8" xr:uid="{8969AD7B-B860-4804-BC04-C9DFFF3A1FC4}"/>
  <tableColumns count="5">
    <tableColumn id="1" xr3:uid="{0CA84AE7-2984-4D24-B42D-3AA5C79659DB}" name="Désignation" dataDxfId="143"/>
    <tableColumn id="2" xr3:uid="{00AE444B-FA56-44E8-BB6D-F39B56A33C08}" name="Catégorie" dataDxfId="142"/>
    <tableColumn id="3" xr3:uid="{04B69308-6C61-4981-88DD-9705D9797B1A}" name="Prix HT" dataDxfId="141"/>
    <tableColumn id="4" xr3:uid="{37AEDA5E-DC9D-4F30-8FB0-EA031E463202}" name="TVA" dataDxfId="140" dataCellStyle="Pourcentage"/>
    <tableColumn id="5" xr3:uid="{336FC0F6-E944-429E-A13E-A504ED16A460}" name="Stock" dataDxfId="139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4C05F5E-8BA2-47F2-B80F-82F20A9AE331}" name="Cdes_NOR" displayName="Cdes_NOR" ref="B3:G13" totalsRowShown="0" headerRowDxfId="59" headerRowBorderDxfId="58" tableBorderDxfId="57" totalsRowBorderDxfId="56">
  <autoFilter ref="B3:G13" xr:uid="{BE6427DA-4C18-401E-A2DE-841C8E729D44}"/>
  <tableColumns count="6">
    <tableColumn id="1" xr3:uid="{28293998-4973-4F8A-9897-1439B4FFB996}" name="Secteur" dataDxfId="55"/>
    <tableColumn id="2" xr3:uid="{3167F6CD-04E4-44F1-B496-0E5E51AE0844}" name="Date" dataDxfId="54"/>
    <tableColumn id="3" xr3:uid="{578F4B16-3462-47EF-9190-EEA56F6FA0A6}" name="ID Client" dataDxfId="53"/>
    <tableColumn id="4" xr3:uid="{2ABE01E8-4CAF-4363-9CC7-193A38FAB885}" name="Produit" dataDxfId="52" dataCellStyle="Pourcentage"/>
    <tableColumn id="5" xr3:uid="{2365ABED-6645-4486-8D98-63B5987FAA7C}" name="Quantité" dataDxfId="51"/>
    <tableColumn id="6" xr3:uid="{3F0379D3-0B6D-480C-9335-C4FD19ADFDCA}" name="Statut" dataDxfId="50"/>
  </tableColumns>
  <tableStyleInfo name="TableStyleLight1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09E0ADE-36C0-4638-B819-36503E4F8890}" name="Cdes_NAQ" displayName="Cdes_NAQ" ref="B3:G13" totalsRowShown="0" headerRowDxfId="49" headerRowBorderDxfId="48" tableBorderDxfId="47" totalsRowBorderDxfId="46">
  <autoFilter ref="B3:G13" xr:uid="{BE6427DA-4C18-401E-A2DE-841C8E729D44}"/>
  <tableColumns count="6">
    <tableColumn id="1" xr3:uid="{E7F3EA58-8F20-4ED3-8CF3-345E46EA2C4A}" name="Secteur" dataDxfId="45"/>
    <tableColumn id="2" xr3:uid="{E896F814-BEF6-45B8-87D0-C91EAFFE06BD}" name="Date" dataDxfId="44"/>
    <tableColumn id="3" xr3:uid="{6176D0F9-2721-49AF-9644-BC6F7E43393E}" name="ID Client" dataDxfId="43"/>
    <tableColumn id="4" xr3:uid="{C5B85F43-9AF8-4EBC-A5E9-CB9E47DF60AF}" name="Produit" dataDxfId="42" dataCellStyle="Pourcentage"/>
    <tableColumn id="5" xr3:uid="{39A22110-2065-4C67-8931-0D03DAD97EC3}" name="Quantité" dataDxfId="41"/>
    <tableColumn id="6" xr3:uid="{207FDBDB-46BB-4FB1-BF5F-931AE097E8E1}" name="Statut" dataDxfId="40"/>
  </tableColumns>
  <tableStyleInfo name="TableStyleLight1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F06B09E-59C7-4ECB-B805-ABA7EA4C20BC}" name="Cdes_OCC" displayName="Cdes_OCC" ref="B3:G13" totalsRowShown="0" headerRowDxfId="39" headerRowBorderDxfId="38" tableBorderDxfId="37" totalsRowBorderDxfId="36">
  <autoFilter ref="B3:G13" xr:uid="{BE6427DA-4C18-401E-A2DE-841C8E729D44}"/>
  <tableColumns count="6">
    <tableColumn id="1" xr3:uid="{D3673623-2B36-46B5-B096-219D4AF0A3A2}" name="Secteur" dataDxfId="35"/>
    <tableColumn id="2" xr3:uid="{9EF0D51E-29C6-4B2C-96D4-4B10C17D2957}" name="Date" dataDxfId="34"/>
    <tableColumn id="3" xr3:uid="{389F3FCC-8B27-4E8E-A31A-8710312D61B9}" name="ID Client" dataDxfId="33"/>
    <tableColumn id="4" xr3:uid="{72D8BE91-77DD-4A39-AD5F-DA8D23F2A607}" name="Produit" dataDxfId="32" dataCellStyle="Pourcentage"/>
    <tableColumn id="5" xr3:uid="{8EEB1BD6-0044-4A66-8DF0-765C261E3177}" name="Quantité" dataDxfId="31"/>
    <tableColumn id="6" xr3:uid="{8E917B9D-FF15-4D27-905C-854E8856DF2E}" name="Statut" dataDxfId="30"/>
  </tableColumns>
  <tableStyleInfo name="TableStyleLight1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E033FCE-D8EE-4FAA-9EAF-F5A18740D653}" name="Cdes_PDL" displayName="Cdes_PDL" ref="B3:G13" totalsRowShown="0" headerRowDxfId="29" headerRowBorderDxfId="28" tableBorderDxfId="27" totalsRowBorderDxfId="26">
  <autoFilter ref="B3:G13" xr:uid="{BE6427DA-4C18-401E-A2DE-841C8E729D44}"/>
  <tableColumns count="6">
    <tableColumn id="1" xr3:uid="{93419962-32B0-46B9-A67F-CFE63F36D5F0}" name="Secteur" dataDxfId="25"/>
    <tableColumn id="2" xr3:uid="{74491D7D-60E1-4784-BD86-B79BEBD6B622}" name="Date" dataDxfId="24"/>
    <tableColumn id="3" xr3:uid="{2A55C1A9-2F66-46DA-B761-C64F75AA52B4}" name="ID Client" dataDxfId="23"/>
    <tableColumn id="4" xr3:uid="{AD88C703-7E8A-418C-8D70-AD1A04BA6657}" name="Produit" dataDxfId="22" dataCellStyle="Pourcentage"/>
    <tableColumn id="5" xr3:uid="{0481FE48-F3EE-408E-8357-1677DEE22A63}" name="Quantité" dataDxfId="21"/>
    <tableColumn id="6" xr3:uid="{FDA9DD74-C958-4B70-9421-B7156231E74E}" name="Statut" dataDxfId="20"/>
  </tableColumns>
  <tableStyleInfo name="TableStyleLight1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FA4575F-AADA-44AD-8E2D-61F24231AF02}" name="Cdes_PAC" displayName="Cdes_PAC" ref="B3:G13" totalsRowShown="0" headerRowDxfId="19" headerRowBorderDxfId="18" tableBorderDxfId="17" totalsRowBorderDxfId="16">
  <autoFilter ref="B3:G13" xr:uid="{BE6427DA-4C18-401E-A2DE-841C8E729D44}"/>
  <tableColumns count="6">
    <tableColumn id="1" xr3:uid="{7D9D183C-B627-4655-94DB-A0845615F72B}" name="Secteur" dataDxfId="15"/>
    <tableColumn id="2" xr3:uid="{17A65D29-62C6-4E05-A530-BE510FAB7494}" name="Date" dataDxfId="14"/>
    <tableColumn id="3" xr3:uid="{290D8FF7-3B37-4FDC-9645-2E4F00D3DFB2}" name="ID Client" dataDxfId="13"/>
    <tableColumn id="4" xr3:uid="{49BE9D0E-81AD-4572-A70A-9F086B251E8C}" name="Produit" dataDxfId="12" dataCellStyle="Pourcentage"/>
    <tableColumn id="5" xr3:uid="{95AC2384-28C1-4F8E-A290-31854CF1464D}" name="Quantité" dataDxfId="11"/>
    <tableColumn id="6" xr3:uid="{38F170C8-F690-4FC1-A621-0D459C626829}" name="Statut" dataDxfId="10"/>
  </tableColumns>
  <tableStyleInfo name="TableStyleLight1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8410DE8-1BFB-479E-90A8-3DA05458A818}" name="Cdes_COR" displayName="Cdes_COR" ref="B3:G13" totalsRowShown="0" headerRowDxfId="9" headerRowBorderDxfId="8" tableBorderDxfId="7" totalsRowBorderDxfId="6">
  <autoFilter ref="B3:G13" xr:uid="{BE6427DA-4C18-401E-A2DE-841C8E729D44}"/>
  <tableColumns count="6">
    <tableColumn id="1" xr3:uid="{0D04D164-AE0C-46E7-843F-9095442E3929}" name="Secteur" dataDxfId="5"/>
    <tableColumn id="2" xr3:uid="{67132820-4595-4F0D-AE94-AB4991160921}" name="Date" dataDxfId="4"/>
    <tableColumn id="3" xr3:uid="{08ADC635-A4CA-475D-9846-74C8D5CE7477}" name="ID Client" dataDxfId="3"/>
    <tableColumn id="4" xr3:uid="{B6662233-5D15-4AA3-A0BC-E3F172B1902D}" name="Produit" dataDxfId="2" dataCellStyle="Pourcentage"/>
    <tableColumn id="5" xr3:uid="{E575AE27-DFA9-4FB4-8CBD-A4B462165ED7}" name="Quantité" dataDxfId="1"/>
    <tableColumn id="6" xr3:uid="{7934370A-AF9B-42B3-8A61-0C3A2E10268B}" name="Statut" dataDxfId="0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102341F-7D95-4611-9317-14174828DE78}" name="Base_Clients" displayName="Base_Clients" ref="A2:E37" totalsRowShown="0" headerRowDxfId="138" headerRowBorderDxfId="137" tableBorderDxfId="136" totalsRowBorderDxfId="135">
  <autoFilter ref="A2:E37" xr:uid="{8102341F-7D95-4611-9317-14174828DE78}"/>
  <tableColumns count="5">
    <tableColumn id="1" xr3:uid="{8CD131EC-7BDD-4520-9A37-C24C313AF4DA}" name="ID Client" dataDxfId="134"/>
    <tableColumn id="2" xr3:uid="{519726D7-ECB3-4CD9-8801-F3A28B76AB20}" name="Client" dataDxfId="133"/>
    <tableColumn id="3" xr3:uid="{2D67F7FC-D985-4FB1-B77C-7A643057CA39}" name="Ville" dataDxfId="132" dataCellStyle="Pourcentage"/>
    <tableColumn id="4" xr3:uid="{D5377880-BE7F-45DD-A8BD-F6CB1FA346CC}" name="Type Client" dataDxfId="131"/>
    <tableColumn id="5" xr3:uid="{91F5C026-CD57-4A85-AAF2-43F7BB1B4840}" name="Remise" dataDxfId="130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AA6CF3-6850-4DE7-9073-440E2F1AB62F}" name="Cdes_IDF" displayName="Cdes_IDF" ref="B3:G11" totalsRowShown="0" headerRowDxfId="129" headerRowBorderDxfId="128" tableBorderDxfId="127" totalsRowBorderDxfId="126">
  <autoFilter ref="B3:G11" xr:uid="{AFAA6CF3-6850-4DE7-9073-440E2F1AB62F}"/>
  <tableColumns count="6">
    <tableColumn id="1" xr3:uid="{D6E16BAE-2125-4ACA-9A80-C992F354287C}" name="Secteur" dataDxfId="125"/>
    <tableColumn id="2" xr3:uid="{E471F015-4299-4950-881A-7A7A87360C48}" name="Date" dataDxfId="124"/>
    <tableColumn id="3" xr3:uid="{BD1BFA64-A1C5-407A-AB26-169E0C284AA3}" name="ID Client" dataDxfId="123"/>
    <tableColumn id="4" xr3:uid="{42E02504-57B7-4933-A739-7C867DE7CE82}" name="Produit" dataDxfId="122" dataCellStyle="Pourcentage"/>
    <tableColumn id="5" xr3:uid="{F849C8E2-4EFF-4416-B571-FC7D8CE97B0F}" name="Quantité" dataDxfId="121"/>
    <tableColumn id="6" xr3:uid="{00CF13A7-AD52-41D7-BD2F-C92F50890E6B}" name="Statut" dataDxfId="120"/>
  </tableColumns>
  <tableStyleInfo name="TableStyleLight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81CA4D4-1DE7-4683-B133-0807230AD18F}" name="Cdes_GE" displayName="Cdes_GE" ref="B3:G11" totalsRowShown="0" headerRowDxfId="119" headerRowBorderDxfId="118" tableBorderDxfId="117" totalsRowBorderDxfId="116">
  <autoFilter ref="B3:G11" xr:uid="{981CA4D4-1DE7-4683-B133-0807230AD18F}"/>
  <tableColumns count="6">
    <tableColumn id="1" xr3:uid="{625B4BA0-7E28-4DB8-B8FA-451FE6BA9735}" name="Secteur" dataDxfId="115"/>
    <tableColumn id="2" xr3:uid="{1E380914-4A1B-4A35-B5EC-EDDD9083169C}" name="Date" dataDxfId="114"/>
    <tableColumn id="3" xr3:uid="{3E8A15D2-B8A8-42A9-B4E9-55CCD3CB873E}" name="ID Client" dataDxfId="113"/>
    <tableColumn id="4" xr3:uid="{9A1C75E7-CF70-4897-A04C-0CB2363AA6B4}" name="Produit" dataDxfId="112" dataCellStyle="Pourcentage"/>
    <tableColumn id="5" xr3:uid="{1A573BB5-82B5-4C6F-A0EB-B4ECD7ADD21F}" name="Quantité" dataDxfId="111"/>
    <tableColumn id="6" xr3:uid="{745B6D5C-5D48-4CC3-8762-35B948B8D6DC}" name="Statut" dataDxfId="110"/>
  </tableColumns>
  <tableStyleInfo name="TableStyleLight1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FF41918-081A-47D1-AC73-FC733A1E3E99}" name="Cdes_ARA" displayName="Cdes_ARA" ref="B3:G13" totalsRowShown="0" headerRowDxfId="109" headerRowBorderDxfId="108" tableBorderDxfId="107" totalsRowBorderDxfId="106">
  <autoFilter ref="B3:G13" xr:uid="{CFF41918-081A-47D1-AC73-FC733A1E3E99}"/>
  <tableColumns count="6">
    <tableColumn id="1" xr3:uid="{06E41727-573A-47D8-9693-1A07402AEEB6}" name="Secteur" dataDxfId="105"/>
    <tableColumn id="2" xr3:uid="{B3506E65-4326-4061-857F-C447D973DA2D}" name="Date" dataDxfId="104"/>
    <tableColumn id="3" xr3:uid="{65847984-D0B8-4100-AF55-F112778C3184}" name="ID Client" dataDxfId="103"/>
    <tableColumn id="4" xr3:uid="{C0A0538D-6BB4-4BAE-A494-0D3789A974D8}" name="Produit" dataDxfId="102" dataCellStyle="Pourcentage"/>
    <tableColumn id="5" xr3:uid="{A336CA98-D9A0-4FF8-9AEF-B2949FC684C4}" name="Quantité" dataDxfId="101"/>
    <tableColumn id="6" xr3:uid="{83E0DABB-71F5-430F-A6F4-E0A0690DECEF}" name="Statut" dataDxfId="100"/>
  </tableColumns>
  <tableStyleInfo name="TableStyleLight1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ABAFBB-41FE-4F95-A5C0-116DDA1C7055}" name="Cdes_BFC" displayName="Cdes_BFC" ref="B3:G13" totalsRowShown="0" headerRowDxfId="99" headerRowBorderDxfId="98" tableBorderDxfId="97" totalsRowBorderDxfId="96">
  <autoFilter ref="B3:G13" xr:uid="{DDABAFBB-41FE-4F95-A5C0-116DDA1C7055}"/>
  <tableColumns count="6">
    <tableColumn id="1" xr3:uid="{8F958E7E-EA11-4846-8854-BCE7B0ABDDA7}" name="Secteur" dataDxfId="95"/>
    <tableColumn id="2" xr3:uid="{C4006FD9-E6FD-4E9A-852E-06D4B016E4A6}" name="Date" dataDxfId="94"/>
    <tableColumn id="3" xr3:uid="{6D91494A-2843-44AF-A034-49C0ECE30190}" name="ID Client" dataDxfId="93"/>
    <tableColumn id="4" xr3:uid="{E4046200-44C4-4E3C-B72D-D74EDE1C8B07}" name="Produit" dataDxfId="92" dataCellStyle="Pourcentage"/>
    <tableColumn id="5" xr3:uid="{52397841-9917-49C1-B194-62C55FE006AF}" name="Quantité" dataDxfId="91"/>
    <tableColumn id="6" xr3:uid="{A4AB0801-0F11-41D9-8868-A21DF8449D8B}" name="Statut" dataDxfId="90"/>
  </tableColumns>
  <tableStyleInfo name="TableStyleLight1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8AA91A-826D-4F3B-B3FB-B9F390A5C28A}" name="Cdes_BRE" displayName="Cdes_BRE" ref="B3:G13" totalsRowShown="0" headerRowDxfId="89" headerRowBorderDxfId="88" tableBorderDxfId="87" totalsRowBorderDxfId="86">
  <autoFilter ref="B3:G13" xr:uid="{CF8AA91A-826D-4F3B-B3FB-B9F390A5C28A}"/>
  <tableColumns count="6">
    <tableColumn id="1" xr3:uid="{AB18246B-DBF2-4E8B-8EA7-3C3E46C04005}" name="Secteur" dataDxfId="85"/>
    <tableColumn id="2" xr3:uid="{381585F3-CD5F-4058-9E16-5610A731FBEB}" name="Date" dataDxfId="84"/>
    <tableColumn id="3" xr3:uid="{32995539-8649-4541-A75B-A37378A8F2E4}" name="ID Client" dataDxfId="83"/>
    <tableColumn id="4" xr3:uid="{55A216D2-6D74-4888-AF9E-A97CBF9F0B24}" name="Produit" dataDxfId="82" dataCellStyle="Pourcentage"/>
    <tableColumn id="5" xr3:uid="{8C52A511-09D8-4E68-8269-6D2478FEE16B}" name="Quantité" dataDxfId="81"/>
    <tableColumn id="6" xr3:uid="{17C16763-BE17-4049-BF23-FC799A7C2BAC}" name="Statut" dataDxfId="80"/>
  </tableColumns>
  <tableStyleInfo name="TableStyleLight1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E6427DA-4C18-401E-A2DE-841C8E729D44}" name="Cdes_CVL" displayName="Cdes_CVL" ref="B3:G13" totalsRowShown="0" headerRowDxfId="79" headerRowBorderDxfId="78" tableBorderDxfId="77" totalsRowBorderDxfId="76">
  <autoFilter ref="B3:G13" xr:uid="{BE6427DA-4C18-401E-A2DE-841C8E729D44}"/>
  <tableColumns count="6">
    <tableColumn id="1" xr3:uid="{9CDF968E-1344-41C1-BE08-30AC980071F6}" name="Secteur" dataDxfId="75"/>
    <tableColumn id="2" xr3:uid="{2E7E847C-556F-4C59-9FF0-A0F54C64DEBB}" name="Date" dataDxfId="74"/>
    <tableColumn id="3" xr3:uid="{69B32BE2-0E63-48D9-930E-E9EDE4DD76DA}" name="ID Client" dataDxfId="73"/>
    <tableColumn id="4" xr3:uid="{371BDD52-8C5C-44CC-915C-8CE4E82226B8}" name="Produit" dataDxfId="72" dataCellStyle="Pourcentage"/>
    <tableColumn id="5" xr3:uid="{D7B247CD-927D-4A53-B653-B5A4C7B2E31C}" name="Quantité" dataDxfId="71"/>
    <tableColumn id="6" xr3:uid="{FEA73B55-A161-4DEC-A1EC-B3C435C90CFE}" name="Statut" dataDxfId="70"/>
  </tableColumns>
  <tableStyleInfo name="TableStyleLight1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F98A35-5C42-41AE-B8A4-19805FDC099B}" name="Cdes_HDF" displayName="Cdes_HDF" ref="B3:G13" totalsRowShown="0" headerRowDxfId="69" headerRowBorderDxfId="68" tableBorderDxfId="67" totalsRowBorderDxfId="66">
  <autoFilter ref="B3:G13" xr:uid="{BE6427DA-4C18-401E-A2DE-841C8E729D44}"/>
  <tableColumns count="6">
    <tableColumn id="1" xr3:uid="{0BFF4C00-2CCE-4CC3-8549-FC4EF00F0728}" name="Secteur" dataDxfId="65"/>
    <tableColumn id="2" xr3:uid="{38F34370-A7E9-4B33-9171-794348C47972}" name="Date" dataDxfId="64"/>
    <tableColumn id="3" xr3:uid="{3FC4E4D0-6787-4E8C-B331-CD6957A2D339}" name="ID Client" dataDxfId="63"/>
    <tableColumn id="4" xr3:uid="{50FF29BA-5510-4070-9D75-7400955E369F}" name="Produit" dataDxfId="62" dataCellStyle="Pourcentage"/>
    <tableColumn id="5" xr3:uid="{A7D3766E-9B10-4647-930D-A4A1F57C86CE}" name="Quantité" dataDxfId="61"/>
    <tableColumn id="6" xr3:uid="{B025BCC1-6BC9-4C34-996F-1D9EB4D92A7B}" name="Statut" dataDxfId="6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7A38-10BB-4B69-9479-11B1342FFE89}">
  <sheetPr codeName="Feuil11"/>
  <dimension ref="A1:Y77"/>
  <sheetViews>
    <sheetView showGridLines="0" tabSelected="1" zoomScaleNormal="100" workbookViewId="0">
      <selection activeCell="A25" sqref="A25"/>
    </sheetView>
  </sheetViews>
  <sheetFormatPr baseColWidth="10" defaultRowHeight="14.4" x14ac:dyDescent="0.3"/>
  <cols>
    <col min="1" max="1" width="26.109375" bestFit="1" customWidth="1"/>
    <col min="2" max="2" width="14.33203125" bestFit="1" customWidth="1"/>
    <col min="6" max="6" width="14.33203125" bestFit="1" customWidth="1"/>
    <col min="7" max="7" width="11" customWidth="1"/>
    <col min="8" max="8" width="14.77734375" customWidth="1"/>
    <col min="9" max="9" width="13.88671875" customWidth="1"/>
    <col min="10" max="10" width="15.5546875" customWidth="1"/>
    <col min="11" max="11" width="14.21875" bestFit="1" customWidth="1"/>
    <col min="12" max="12" width="15.44140625" bestFit="1" customWidth="1"/>
  </cols>
  <sheetData>
    <row r="1" spans="1:25" s="2" customFormat="1" ht="33" x14ac:dyDescent="1.1000000000000001">
      <c r="A1" s="1" t="s">
        <v>0</v>
      </c>
      <c r="H1"/>
      <c r="I1"/>
      <c r="J1"/>
      <c r="K1"/>
      <c r="L1"/>
      <c r="M1" s="3"/>
      <c r="N1" s="3"/>
      <c r="O1" s="3"/>
      <c r="P1" s="3"/>
      <c r="Q1"/>
      <c r="R1"/>
      <c r="S1"/>
      <c r="W1" s="4"/>
      <c r="X1" s="4"/>
      <c r="Y1" s="4"/>
    </row>
    <row r="2" spans="1:25" s="2" customFormat="1" ht="31.8" x14ac:dyDescent="1.1000000000000001">
      <c r="A2" s="5" t="s">
        <v>1</v>
      </c>
      <c r="B2" s="5" t="s">
        <v>2</v>
      </c>
      <c r="C2" s="6" t="s">
        <v>3</v>
      </c>
      <c r="D2" s="7" t="s">
        <v>4</v>
      </c>
      <c r="E2" s="20" t="s">
        <v>5</v>
      </c>
      <c r="H2"/>
      <c r="I2"/>
      <c r="J2"/>
      <c r="K2"/>
      <c r="L2"/>
      <c r="M2"/>
      <c r="N2"/>
      <c r="O2"/>
      <c r="P2"/>
      <c r="Q2"/>
      <c r="R2"/>
      <c r="S2"/>
      <c r="W2" s="4"/>
      <c r="X2" s="4"/>
      <c r="Y2" s="4"/>
    </row>
    <row r="3" spans="1:25" s="2" customFormat="1" ht="33" x14ac:dyDescent="1.1000000000000001">
      <c r="A3" s="8" t="s">
        <v>6</v>
      </c>
      <c r="B3" s="9" t="s">
        <v>7</v>
      </c>
      <c r="C3" s="10">
        <v>100</v>
      </c>
      <c r="D3" s="11">
        <v>0.2</v>
      </c>
      <c r="E3" s="25">
        <v>12</v>
      </c>
      <c r="H3"/>
      <c r="I3"/>
      <c r="J3"/>
      <c r="K3"/>
      <c r="L3"/>
      <c r="M3" s="3"/>
      <c r="N3" s="3"/>
      <c r="O3" s="3"/>
      <c r="P3" s="3"/>
      <c r="Q3"/>
      <c r="R3"/>
      <c r="S3"/>
      <c r="W3" s="4"/>
      <c r="X3" s="4"/>
      <c r="Y3" s="4"/>
    </row>
    <row r="4" spans="1:25" s="2" customFormat="1" ht="31.8" x14ac:dyDescent="1.1000000000000001">
      <c r="A4" s="8" t="s">
        <v>8</v>
      </c>
      <c r="B4" s="9" t="s">
        <v>9</v>
      </c>
      <c r="C4" s="10">
        <v>45</v>
      </c>
      <c r="D4" s="11">
        <v>0.1</v>
      </c>
      <c r="E4" s="25">
        <v>5</v>
      </c>
      <c r="H4"/>
      <c r="I4"/>
      <c r="J4"/>
      <c r="K4"/>
      <c r="L4"/>
      <c r="M4"/>
      <c r="N4"/>
      <c r="O4"/>
      <c r="P4"/>
      <c r="Q4"/>
      <c r="R4"/>
      <c r="S4"/>
      <c r="V4" s="4"/>
      <c r="W4" s="4"/>
      <c r="X4" s="4"/>
      <c r="Y4" s="4"/>
    </row>
    <row r="5" spans="1:25" s="2" customFormat="1" ht="33" x14ac:dyDescent="1.1000000000000001">
      <c r="A5" s="8" t="s">
        <v>10</v>
      </c>
      <c r="B5" s="9" t="s">
        <v>11</v>
      </c>
      <c r="C5" s="10">
        <v>250</v>
      </c>
      <c r="D5" s="11">
        <v>5.5E-2</v>
      </c>
      <c r="E5" s="25">
        <v>3</v>
      </c>
      <c r="H5"/>
      <c r="I5"/>
      <c r="J5"/>
      <c r="K5"/>
      <c r="L5"/>
      <c r="M5" s="3"/>
      <c r="N5" s="3"/>
      <c r="O5" s="3"/>
      <c r="P5" s="3"/>
      <c r="Q5"/>
      <c r="R5"/>
      <c r="S5"/>
      <c r="V5" s="4"/>
      <c r="W5" s="4"/>
      <c r="X5" s="4"/>
      <c r="Y5" s="4"/>
    </row>
    <row r="6" spans="1:25" s="2" customFormat="1" ht="31.8" x14ac:dyDescent="1.1000000000000001">
      <c r="A6" s="8" t="s">
        <v>12</v>
      </c>
      <c r="B6" s="9" t="s">
        <v>9</v>
      </c>
      <c r="C6" s="10">
        <v>15</v>
      </c>
      <c r="D6" s="11">
        <v>0.1</v>
      </c>
      <c r="E6" s="25">
        <v>24</v>
      </c>
      <c r="H6"/>
      <c r="I6"/>
      <c r="J6"/>
      <c r="K6"/>
      <c r="L6"/>
      <c r="M6"/>
      <c r="N6"/>
      <c r="O6"/>
      <c r="P6"/>
      <c r="Q6"/>
      <c r="R6"/>
      <c r="S6"/>
      <c r="V6" s="4"/>
      <c r="W6" s="4"/>
      <c r="X6" s="4"/>
      <c r="Y6" s="4"/>
    </row>
    <row r="7" spans="1:25" s="2" customFormat="1" ht="33" x14ac:dyDescent="1.1000000000000001">
      <c r="A7" s="8" t="s">
        <v>13</v>
      </c>
      <c r="B7" s="9" t="s">
        <v>11</v>
      </c>
      <c r="C7" s="10">
        <v>50</v>
      </c>
      <c r="D7" s="11">
        <v>5.5E-2</v>
      </c>
      <c r="E7" s="25">
        <v>8</v>
      </c>
      <c r="H7"/>
      <c r="I7"/>
      <c r="J7"/>
      <c r="K7"/>
      <c r="L7"/>
      <c r="M7" s="3"/>
      <c r="N7" s="3"/>
      <c r="O7" s="3"/>
      <c r="P7" s="3"/>
      <c r="Q7"/>
      <c r="R7"/>
      <c r="S7"/>
      <c r="V7" s="4"/>
      <c r="W7" s="4"/>
      <c r="X7" s="4"/>
      <c r="Y7" s="4"/>
    </row>
    <row r="8" spans="1:25" s="2" customFormat="1" ht="31.8" customHeight="1" x14ac:dyDescent="0.7">
      <c r="A8" s="26" t="s">
        <v>14</v>
      </c>
      <c r="B8" s="27" t="s">
        <v>7</v>
      </c>
      <c r="C8" s="28">
        <v>200</v>
      </c>
      <c r="D8" s="29">
        <v>0.2</v>
      </c>
      <c r="E8" s="30">
        <v>10</v>
      </c>
      <c r="H8"/>
      <c r="I8"/>
      <c r="J8"/>
      <c r="K8"/>
      <c r="L8"/>
      <c r="M8"/>
      <c r="N8"/>
      <c r="O8"/>
      <c r="P8"/>
      <c r="Q8"/>
      <c r="R8"/>
      <c r="S8"/>
    </row>
    <row r="9" spans="1:25" s="2" customFormat="1" ht="25.8" customHeight="1" x14ac:dyDescent="1.1000000000000001">
      <c r="H9"/>
      <c r="I9"/>
      <c r="J9"/>
      <c r="K9"/>
      <c r="L9"/>
      <c r="M9" s="3"/>
      <c r="N9" s="3"/>
      <c r="O9" s="3"/>
      <c r="P9" s="3"/>
      <c r="Q9"/>
      <c r="R9"/>
      <c r="S9"/>
      <c r="U9" s="4"/>
      <c r="V9" s="4"/>
      <c r="W9" s="4"/>
      <c r="X9" s="4"/>
      <c r="Y9" s="4"/>
    </row>
    <row r="10" spans="1:25" ht="25.8" customHeight="1" x14ac:dyDescent="1.1000000000000001">
      <c r="T10" s="2"/>
      <c r="U10" s="4"/>
      <c r="V10" s="4"/>
      <c r="W10" s="4"/>
      <c r="X10" s="4"/>
      <c r="Y10" s="4"/>
    </row>
    <row r="11" spans="1:25" ht="25.8" customHeight="1" x14ac:dyDescent="0.5">
      <c r="F11" s="13" t="s">
        <v>15</v>
      </c>
      <c r="M11" s="3"/>
      <c r="N11" s="3"/>
      <c r="O11" s="3"/>
      <c r="P11" s="3"/>
    </row>
    <row r="12" spans="1:25" ht="25.8" customHeight="1" x14ac:dyDescent="0.3"/>
    <row r="13" spans="1:25" ht="25.8" customHeight="1" x14ac:dyDescent="0.3"/>
    <row r="14" spans="1:25" ht="25.8" customHeight="1" x14ac:dyDescent="0.3"/>
    <row r="15" spans="1:25" ht="25.8" customHeight="1" x14ac:dyDescent="0.3"/>
    <row r="16" spans="1:25" ht="25.8" customHeight="1" x14ac:dyDescent="0.3"/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20ED-B39B-496E-AA4B-1DA389BB8D7A}">
  <dimension ref="B2:N78"/>
  <sheetViews>
    <sheetView showGridLines="0" zoomScaleNormal="100" workbookViewId="0">
      <selection activeCell="C6" sqref="C6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Normandie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customHeight="1" x14ac:dyDescent="1.1000000000000001">
      <c r="B4" s="21" t="s">
        <v>153</v>
      </c>
      <c r="C4" s="22">
        <v>46097</v>
      </c>
      <c r="D4" s="15" t="s">
        <v>95</v>
      </c>
      <c r="E4" s="16" t="s">
        <v>6</v>
      </c>
      <c r="F4" s="23">
        <v>140</v>
      </c>
      <c r="G4" s="34" t="s">
        <v>42</v>
      </c>
      <c r="M4" s="4"/>
      <c r="N4" s="4"/>
    </row>
    <row r="5" spans="2:14" s="2" customFormat="1" ht="31.8" customHeight="1" x14ac:dyDescent="1.1000000000000001">
      <c r="B5" s="21" t="s">
        <v>153</v>
      </c>
      <c r="C5" s="22">
        <v>46102</v>
      </c>
      <c r="D5" s="15" t="s">
        <v>95</v>
      </c>
      <c r="E5" s="16" t="s">
        <v>14</v>
      </c>
      <c r="F5" s="23">
        <v>62</v>
      </c>
      <c r="G5" s="34" t="s">
        <v>42</v>
      </c>
      <c r="M5" s="4"/>
      <c r="N5" s="4"/>
    </row>
    <row r="6" spans="2:14" s="2" customFormat="1" ht="31.8" customHeight="1" x14ac:dyDescent="1.1000000000000001">
      <c r="B6" s="21" t="s">
        <v>153</v>
      </c>
      <c r="C6" s="22">
        <v>46107</v>
      </c>
      <c r="D6" s="15" t="s">
        <v>98</v>
      </c>
      <c r="E6" s="16" t="s">
        <v>8</v>
      </c>
      <c r="F6" s="23">
        <v>78</v>
      </c>
      <c r="G6" s="34" t="s">
        <v>42</v>
      </c>
      <c r="M6" s="4"/>
      <c r="N6" s="4"/>
    </row>
    <row r="7" spans="2:14" s="2" customFormat="1" ht="31.8" customHeight="1" x14ac:dyDescent="1.1000000000000001">
      <c r="B7" s="21" t="s">
        <v>153</v>
      </c>
      <c r="C7" s="22">
        <v>46113</v>
      </c>
      <c r="D7" s="15" t="s">
        <v>98</v>
      </c>
      <c r="E7" s="16" t="s">
        <v>10</v>
      </c>
      <c r="F7" s="23">
        <v>33</v>
      </c>
      <c r="G7" s="34" t="s">
        <v>42</v>
      </c>
      <c r="M7" s="4"/>
      <c r="N7" s="4"/>
    </row>
    <row r="8" spans="2:14" s="2" customFormat="1" ht="31.8" customHeight="1" x14ac:dyDescent="1.1000000000000001">
      <c r="B8" s="21" t="s">
        <v>153</v>
      </c>
      <c r="C8" s="22">
        <v>46119</v>
      </c>
      <c r="D8" s="15" t="s">
        <v>101</v>
      </c>
      <c r="E8" s="16" t="s">
        <v>13</v>
      </c>
      <c r="F8" s="23">
        <v>115</v>
      </c>
      <c r="G8" s="34" t="s">
        <v>42</v>
      </c>
      <c r="M8" s="4"/>
      <c r="N8" s="4"/>
    </row>
    <row r="9" spans="2:14" s="2" customFormat="1" ht="31.8" customHeight="1" x14ac:dyDescent="0.7">
      <c r="B9" s="21" t="s">
        <v>153</v>
      </c>
      <c r="C9" s="22">
        <v>46128</v>
      </c>
      <c r="D9" s="15" t="s">
        <v>95</v>
      </c>
      <c r="E9" s="16" t="s">
        <v>12</v>
      </c>
      <c r="F9" s="23">
        <v>28</v>
      </c>
      <c r="G9" s="34" t="s">
        <v>42</v>
      </c>
    </row>
    <row r="10" spans="2:14" s="2" customFormat="1" ht="31.8" customHeight="1" x14ac:dyDescent="1.1000000000000001">
      <c r="B10" s="21" t="s">
        <v>153</v>
      </c>
      <c r="C10" s="22">
        <v>46135</v>
      </c>
      <c r="D10" s="15" t="s">
        <v>101</v>
      </c>
      <c r="E10" s="16" t="s">
        <v>8</v>
      </c>
      <c r="F10" s="23">
        <v>42</v>
      </c>
      <c r="G10" s="34" t="s">
        <v>42</v>
      </c>
      <c r="H10" s="4"/>
      <c r="M10" s="4"/>
      <c r="N10" s="4"/>
    </row>
    <row r="11" spans="2:14" ht="31.8" customHeight="1" x14ac:dyDescent="1.1000000000000001">
      <c r="B11" s="21" t="s">
        <v>153</v>
      </c>
      <c r="C11" s="22">
        <v>46142</v>
      </c>
      <c r="D11" s="15" t="s">
        <v>98</v>
      </c>
      <c r="E11" s="16" t="s">
        <v>6</v>
      </c>
      <c r="F11" s="23">
        <v>22</v>
      </c>
      <c r="G11" s="34" t="s">
        <v>42</v>
      </c>
      <c r="H11" s="4"/>
      <c r="M11" s="4"/>
      <c r="N11" s="4"/>
    </row>
    <row r="12" spans="2:14" ht="31.8" customHeight="1" x14ac:dyDescent="0.3">
      <c r="B12" s="21" t="s">
        <v>153</v>
      </c>
      <c r="C12" s="22">
        <v>46153</v>
      </c>
      <c r="D12" s="15" t="s">
        <v>95</v>
      </c>
      <c r="E12" s="16" t="s">
        <v>10</v>
      </c>
      <c r="F12" s="23">
        <v>20</v>
      </c>
      <c r="G12" s="34" t="s">
        <v>43</v>
      </c>
    </row>
    <row r="13" spans="2:14" ht="31.8" customHeight="1" x14ac:dyDescent="0.3">
      <c r="B13" s="35" t="s">
        <v>153</v>
      </c>
      <c r="C13" s="36">
        <v>46199</v>
      </c>
      <c r="D13" s="31" t="s">
        <v>101</v>
      </c>
      <c r="E13" s="32" t="s">
        <v>14</v>
      </c>
      <c r="F13" s="37">
        <v>8</v>
      </c>
      <c r="G13" s="38" t="s">
        <v>44</v>
      </c>
    </row>
    <row r="14" spans="2:14" ht="31.8" customHeight="1" x14ac:dyDescent="0.3">
      <c r="B14" s="53"/>
      <c r="C14" s="51"/>
      <c r="D14" s="51"/>
      <c r="E14" s="51"/>
    </row>
    <row r="15" spans="2:14" ht="31.8" customHeight="1" x14ac:dyDescent="0.7">
      <c r="B15" s="54"/>
      <c r="C15" s="55"/>
      <c r="D15" s="55"/>
      <c r="E15" s="55"/>
    </row>
    <row r="16" spans="2:14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7">
      <c r="B18" s="54"/>
      <c r="C18" s="55"/>
      <c r="D18" s="55"/>
      <c r="E18" s="55"/>
    </row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C2C3-3BE4-4757-B094-0ED1A89F2FAA}">
  <dimension ref="B2:N78"/>
  <sheetViews>
    <sheetView showGridLines="0" zoomScaleNormal="100" workbookViewId="0">
      <selection activeCell="D7" sqref="D7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Nouvelle‑Aquitaine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customHeight="1" x14ac:dyDescent="1.1000000000000001">
      <c r="B4" s="21" t="s">
        <v>154</v>
      </c>
      <c r="C4" s="22">
        <v>46097</v>
      </c>
      <c r="D4" s="15" t="s">
        <v>104</v>
      </c>
      <c r="E4" s="16" t="s">
        <v>6</v>
      </c>
      <c r="F4" s="23">
        <v>125</v>
      </c>
      <c r="G4" s="34" t="s">
        <v>42</v>
      </c>
      <c r="M4" s="4"/>
      <c r="N4" s="4"/>
    </row>
    <row r="5" spans="2:14" s="2" customFormat="1" ht="31.8" customHeight="1" x14ac:dyDescent="1.1000000000000001">
      <c r="B5" s="21" t="s">
        <v>154</v>
      </c>
      <c r="C5" s="22">
        <v>46102</v>
      </c>
      <c r="D5" s="15" t="s">
        <v>104</v>
      </c>
      <c r="E5" s="16" t="s">
        <v>14</v>
      </c>
      <c r="F5" s="23">
        <v>58</v>
      </c>
      <c r="G5" s="34" t="s">
        <v>42</v>
      </c>
      <c r="M5" s="4"/>
      <c r="N5" s="4"/>
    </row>
    <row r="6" spans="2:14" s="2" customFormat="1" ht="31.8" customHeight="1" x14ac:dyDescent="1.1000000000000001">
      <c r="B6" s="21" t="s">
        <v>154</v>
      </c>
      <c r="C6" s="22">
        <v>46107</v>
      </c>
      <c r="D6" s="15" t="s">
        <v>107</v>
      </c>
      <c r="E6" s="16" t="s">
        <v>8</v>
      </c>
      <c r="F6" s="23">
        <v>76</v>
      </c>
      <c r="G6" s="34" t="s">
        <v>42</v>
      </c>
      <c r="M6" s="4"/>
      <c r="N6" s="4"/>
    </row>
    <row r="7" spans="2:14" s="2" customFormat="1" ht="31.8" customHeight="1" x14ac:dyDescent="1.1000000000000001">
      <c r="B7" s="21" t="s">
        <v>154</v>
      </c>
      <c r="C7" s="22">
        <v>46112</v>
      </c>
      <c r="D7" s="15" t="s">
        <v>107</v>
      </c>
      <c r="E7" s="16" t="s">
        <v>10</v>
      </c>
      <c r="F7" s="23">
        <v>36</v>
      </c>
      <c r="G7" s="34" t="s">
        <v>42</v>
      </c>
      <c r="M7" s="4"/>
      <c r="N7" s="4"/>
    </row>
    <row r="8" spans="2:14" s="2" customFormat="1" ht="31.8" customHeight="1" x14ac:dyDescent="1.1000000000000001">
      <c r="B8" s="21" t="s">
        <v>154</v>
      </c>
      <c r="C8" s="22">
        <v>46119</v>
      </c>
      <c r="D8" s="15" t="s">
        <v>110</v>
      </c>
      <c r="E8" s="16" t="s">
        <v>13</v>
      </c>
      <c r="F8" s="23">
        <v>105</v>
      </c>
      <c r="G8" s="34" t="s">
        <v>42</v>
      </c>
      <c r="M8" s="4"/>
      <c r="N8" s="4"/>
    </row>
    <row r="9" spans="2:14" s="2" customFormat="1" ht="31.8" customHeight="1" x14ac:dyDescent="0.7">
      <c r="B9" s="21" t="s">
        <v>154</v>
      </c>
      <c r="C9" s="22">
        <v>46129</v>
      </c>
      <c r="D9" s="15" t="s">
        <v>104</v>
      </c>
      <c r="E9" s="16" t="s">
        <v>12</v>
      </c>
      <c r="F9" s="23">
        <v>27</v>
      </c>
      <c r="G9" s="34" t="s">
        <v>42</v>
      </c>
    </row>
    <row r="10" spans="2:14" s="2" customFormat="1" ht="31.8" customHeight="1" x14ac:dyDescent="1.1000000000000001">
      <c r="B10" s="21" t="s">
        <v>154</v>
      </c>
      <c r="C10" s="22">
        <v>46136</v>
      </c>
      <c r="D10" s="15" t="s">
        <v>110</v>
      </c>
      <c r="E10" s="16" t="s">
        <v>8</v>
      </c>
      <c r="F10" s="23">
        <v>41</v>
      </c>
      <c r="G10" s="34" t="s">
        <v>42</v>
      </c>
      <c r="H10" s="4"/>
      <c r="M10" s="4"/>
      <c r="N10" s="4"/>
    </row>
    <row r="11" spans="2:14" ht="31.8" customHeight="1" x14ac:dyDescent="1.1000000000000001">
      <c r="B11" s="21" t="s">
        <v>154</v>
      </c>
      <c r="C11" s="22">
        <v>46143</v>
      </c>
      <c r="D11" s="15" t="s">
        <v>107</v>
      </c>
      <c r="E11" s="16" t="s">
        <v>6</v>
      </c>
      <c r="F11" s="23">
        <v>23</v>
      </c>
      <c r="G11" s="34" t="s">
        <v>42</v>
      </c>
      <c r="H11" s="4"/>
      <c r="M11" s="4"/>
      <c r="N11" s="4"/>
    </row>
    <row r="12" spans="2:14" ht="31.8" customHeight="1" x14ac:dyDescent="0.3">
      <c r="B12" s="21" t="s">
        <v>154</v>
      </c>
      <c r="C12" s="22">
        <v>46154</v>
      </c>
      <c r="D12" s="15" t="s">
        <v>104</v>
      </c>
      <c r="E12" s="16" t="s">
        <v>10</v>
      </c>
      <c r="F12" s="23">
        <v>19</v>
      </c>
      <c r="G12" s="34" t="s">
        <v>43</v>
      </c>
    </row>
    <row r="13" spans="2:14" ht="31.8" customHeight="1" x14ac:dyDescent="0.3">
      <c r="B13" s="35" t="s">
        <v>154</v>
      </c>
      <c r="C13" s="36">
        <v>46201</v>
      </c>
      <c r="D13" s="31" t="s">
        <v>110</v>
      </c>
      <c r="E13" s="32" t="s">
        <v>12</v>
      </c>
      <c r="F13" s="37">
        <v>6</v>
      </c>
      <c r="G13" s="38" t="s">
        <v>44</v>
      </c>
    </row>
    <row r="14" spans="2:14" ht="31.8" customHeight="1" x14ac:dyDescent="0.3">
      <c r="B14" s="53"/>
      <c r="C14" s="51"/>
      <c r="D14" s="51"/>
      <c r="E14" s="51"/>
    </row>
    <row r="15" spans="2:14" ht="31.8" customHeight="1" x14ac:dyDescent="0.7">
      <c r="B15" s="54"/>
      <c r="C15" s="55"/>
      <c r="D15" s="55"/>
      <c r="E15" s="55"/>
    </row>
    <row r="16" spans="2:14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7">
      <c r="B18" s="54"/>
      <c r="C18" s="55"/>
      <c r="D18" s="55"/>
      <c r="E18" s="55"/>
    </row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BA54-692A-4EF6-985E-2FF9C1ABEF28}">
  <dimension ref="B2:S78"/>
  <sheetViews>
    <sheetView showGridLines="0" zoomScaleNormal="100" workbookViewId="0">
      <selection activeCell="Q12" sqref="Q12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  <col min="17" max="17" width="20.77734375" bestFit="1" customWidth="1"/>
  </cols>
  <sheetData>
    <row r="2" spans="2:19" s="2" customFormat="1" ht="31.8" x14ac:dyDescent="1.1000000000000001">
      <c r="B2" s="1" t="str">
        <f>CONCATENATE("Etat des commandes, secteur ",B4)</f>
        <v>Etat des commandes, secteur Occitanie</v>
      </c>
      <c r="C2" s="1"/>
      <c r="L2" s="4"/>
      <c r="M2" s="4"/>
      <c r="N2" s="4"/>
    </row>
    <row r="3" spans="2:19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  <c r="Q3"/>
      <c r="R3"/>
      <c r="S3"/>
    </row>
    <row r="4" spans="2:19" s="2" customFormat="1" ht="31.8" x14ac:dyDescent="1.1000000000000001">
      <c r="B4" s="21" t="s">
        <v>155</v>
      </c>
      <c r="C4" s="22">
        <v>46097</v>
      </c>
      <c r="D4" s="15" t="s">
        <v>113</v>
      </c>
      <c r="E4" s="16" t="s">
        <v>6</v>
      </c>
      <c r="F4" s="23">
        <v>135</v>
      </c>
      <c r="G4" s="34" t="s">
        <v>42</v>
      </c>
      <c r="L4" s="4"/>
      <c r="M4" s="4"/>
      <c r="N4" s="4"/>
      <c r="Q4"/>
      <c r="R4"/>
      <c r="S4"/>
    </row>
    <row r="5" spans="2:19" s="2" customFormat="1" ht="31.8" x14ac:dyDescent="1.1000000000000001">
      <c r="B5" s="62" t="s">
        <v>155</v>
      </c>
      <c r="C5" s="63">
        <v>46101</v>
      </c>
      <c r="D5" s="15" t="s">
        <v>113</v>
      </c>
      <c r="E5" s="64" t="s">
        <v>14</v>
      </c>
      <c r="F5" s="23">
        <v>60</v>
      </c>
      <c r="G5" s="24" t="s">
        <v>42</v>
      </c>
      <c r="L5" s="4"/>
      <c r="M5" s="4"/>
      <c r="N5" s="4"/>
      <c r="Q5"/>
      <c r="R5"/>
      <c r="S5"/>
    </row>
    <row r="6" spans="2:19" s="2" customFormat="1" ht="31.8" x14ac:dyDescent="1.1000000000000001">
      <c r="B6" s="21" t="s">
        <v>155</v>
      </c>
      <c r="C6" s="22">
        <v>46106</v>
      </c>
      <c r="D6" s="15" t="s">
        <v>116</v>
      </c>
      <c r="E6" s="16" t="s">
        <v>8</v>
      </c>
      <c r="F6" s="23">
        <v>82</v>
      </c>
      <c r="G6" s="34" t="s">
        <v>42</v>
      </c>
      <c r="L6" s="4"/>
      <c r="M6" s="4"/>
      <c r="N6" s="4"/>
      <c r="Q6"/>
      <c r="R6"/>
      <c r="S6"/>
    </row>
    <row r="7" spans="2:19" s="2" customFormat="1" ht="31.8" x14ac:dyDescent="1.1000000000000001">
      <c r="B7" s="21" t="s">
        <v>155</v>
      </c>
      <c r="C7" s="22">
        <v>46112</v>
      </c>
      <c r="D7" s="15" t="s">
        <v>116</v>
      </c>
      <c r="E7" s="16" t="s">
        <v>10</v>
      </c>
      <c r="F7" s="23">
        <v>34</v>
      </c>
      <c r="G7" s="34" t="s">
        <v>42</v>
      </c>
      <c r="L7" s="4"/>
      <c r="M7" s="4"/>
      <c r="N7" s="4"/>
      <c r="Q7"/>
      <c r="R7"/>
      <c r="S7"/>
    </row>
    <row r="8" spans="2:19" s="2" customFormat="1" ht="31.8" x14ac:dyDescent="1.1000000000000001">
      <c r="B8" s="21" t="s">
        <v>155</v>
      </c>
      <c r="C8" s="22">
        <v>46118</v>
      </c>
      <c r="D8" s="15" t="s">
        <v>119</v>
      </c>
      <c r="E8" s="16" t="s">
        <v>13</v>
      </c>
      <c r="F8" s="23">
        <v>112</v>
      </c>
      <c r="G8" s="34" t="s">
        <v>42</v>
      </c>
      <c r="L8" s="4"/>
      <c r="M8" s="4"/>
      <c r="N8" s="4"/>
      <c r="Q8"/>
      <c r="R8"/>
      <c r="S8"/>
    </row>
    <row r="9" spans="2:19" s="2" customFormat="1" ht="31.8" x14ac:dyDescent="1.1000000000000001">
      <c r="B9" s="21" t="s">
        <v>155</v>
      </c>
      <c r="C9" s="22">
        <v>46127</v>
      </c>
      <c r="D9" s="15" t="s">
        <v>113</v>
      </c>
      <c r="E9" s="16" t="s">
        <v>12</v>
      </c>
      <c r="F9" s="23">
        <v>26</v>
      </c>
      <c r="G9" s="34" t="s">
        <v>42</v>
      </c>
      <c r="L9" s="4"/>
      <c r="M9" s="4"/>
      <c r="N9" s="4"/>
      <c r="Q9"/>
      <c r="R9"/>
      <c r="S9"/>
    </row>
    <row r="10" spans="2:19" s="2" customFormat="1" ht="31.8" customHeight="1" x14ac:dyDescent="1.1000000000000001">
      <c r="B10" s="21" t="s">
        <v>155</v>
      </c>
      <c r="C10" s="22">
        <v>46134</v>
      </c>
      <c r="D10" s="15" t="s">
        <v>119</v>
      </c>
      <c r="E10" s="16" t="s">
        <v>8</v>
      </c>
      <c r="F10" s="23">
        <v>43</v>
      </c>
      <c r="G10" s="34" t="s">
        <v>42</v>
      </c>
      <c r="H10" s="4"/>
      <c r="L10" s="4"/>
      <c r="M10" s="4"/>
      <c r="N10" s="4"/>
      <c r="Q10"/>
      <c r="R10"/>
      <c r="S10"/>
    </row>
    <row r="11" spans="2:19" ht="31.8" customHeight="1" x14ac:dyDescent="1.1000000000000001">
      <c r="B11" s="21" t="s">
        <v>155</v>
      </c>
      <c r="C11" s="22">
        <v>46141</v>
      </c>
      <c r="D11" s="15" t="s">
        <v>116</v>
      </c>
      <c r="E11" s="16" t="s">
        <v>6</v>
      </c>
      <c r="F11" s="23">
        <v>24</v>
      </c>
      <c r="G11" s="34" t="s">
        <v>42</v>
      </c>
      <c r="H11" s="4"/>
      <c r="I11" s="2"/>
      <c r="J11" s="2"/>
      <c r="K11" s="2"/>
      <c r="L11" s="4"/>
      <c r="M11" s="4"/>
      <c r="N11" s="4"/>
    </row>
    <row r="12" spans="2:19" ht="31.8" customHeight="1" x14ac:dyDescent="1.1000000000000001">
      <c r="B12" s="21" t="s">
        <v>155</v>
      </c>
      <c r="C12" s="22">
        <v>46151</v>
      </c>
      <c r="D12" s="15" t="s">
        <v>113</v>
      </c>
      <c r="E12" s="16" t="s">
        <v>10</v>
      </c>
      <c r="F12" s="23">
        <v>21</v>
      </c>
      <c r="G12" s="34" t="s">
        <v>43</v>
      </c>
      <c r="I12" s="2"/>
      <c r="J12" s="2"/>
      <c r="K12" s="2"/>
      <c r="L12" s="4"/>
      <c r="M12" s="4"/>
      <c r="N12" s="4"/>
    </row>
    <row r="13" spans="2:19" ht="31.8" customHeight="1" x14ac:dyDescent="1.1000000000000001">
      <c r="B13" s="35" t="s">
        <v>155</v>
      </c>
      <c r="C13" s="36">
        <v>46198</v>
      </c>
      <c r="D13" s="31" t="s">
        <v>119</v>
      </c>
      <c r="E13" s="32" t="s">
        <v>14</v>
      </c>
      <c r="F13" s="37">
        <v>9</v>
      </c>
      <c r="G13" s="38" t="s">
        <v>44</v>
      </c>
      <c r="I13" s="2"/>
      <c r="J13" s="2"/>
      <c r="K13" s="2"/>
      <c r="L13" s="4"/>
      <c r="M13" s="4"/>
      <c r="N13" s="4"/>
    </row>
    <row r="14" spans="2:19" ht="31.8" customHeight="1" x14ac:dyDescent="0.3">
      <c r="B14" s="53"/>
      <c r="C14" s="51"/>
      <c r="D14" s="51"/>
      <c r="E14" s="51"/>
    </row>
    <row r="15" spans="2:19" ht="31.8" customHeight="1" x14ac:dyDescent="0.7">
      <c r="B15" s="54"/>
      <c r="C15" s="55"/>
      <c r="D15" s="55"/>
      <c r="E15" s="55"/>
    </row>
    <row r="16" spans="2:19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3"/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204D-D595-4D5C-830C-3FFC471DA582}">
  <dimension ref="B2:S78"/>
  <sheetViews>
    <sheetView showGridLines="0" zoomScaleNormal="100" workbookViewId="0">
      <selection activeCell="B4" sqref="B4:G13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  <col min="17" max="17" width="20.77734375" bestFit="1" customWidth="1"/>
  </cols>
  <sheetData>
    <row r="2" spans="2:19" s="2" customFormat="1" ht="31.8" x14ac:dyDescent="1.1000000000000001">
      <c r="B2" s="1" t="str">
        <f>CONCATENATE("Etat des commandes, secteur ",B4)</f>
        <v>Etat des commandes, secteur Pays de la Loire</v>
      </c>
      <c r="C2" s="1"/>
      <c r="L2" s="4"/>
      <c r="M2" s="4"/>
      <c r="N2" s="4"/>
    </row>
    <row r="3" spans="2:19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  <c r="Q3"/>
      <c r="R3"/>
      <c r="S3"/>
    </row>
    <row r="4" spans="2:19" s="2" customFormat="1" ht="31.8" x14ac:dyDescent="1.1000000000000001">
      <c r="B4" s="21" t="s">
        <v>162</v>
      </c>
      <c r="C4" s="22">
        <v>46097</v>
      </c>
      <c r="D4" s="15" t="s">
        <v>122</v>
      </c>
      <c r="E4" s="16" t="s">
        <v>6</v>
      </c>
      <c r="F4" s="23">
        <v>128</v>
      </c>
      <c r="G4" s="34" t="s">
        <v>42</v>
      </c>
      <c r="L4" s="4"/>
      <c r="M4" s="4"/>
      <c r="N4" s="4"/>
      <c r="Q4"/>
      <c r="R4"/>
      <c r="S4"/>
    </row>
    <row r="5" spans="2:19" s="2" customFormat="1" ht="31.8" x14ac:dyDescent="1.1000000000000001">
      <c r="B5" s="62" t="s">
        <v>162</v>
      </c>
      <c r="C5" s="63">
        <v>46102</v>
      </c>
      <c r="D5" s="15" t="s">
        <v>122</v>
      </c>
      <c r="E5" s="64" t="s">
        <v>14</v>
      </c>
      <c r="F5" s="23">
        <v>59</v>
      </c>
      <c r="G5" s="24" t="s">
        <v>42</v>
      </c>
      <c r="L5" s="4"/>
      <c r="M5" s="4"/>
      <c r="N5" s="4"/>
      <c r="Q5"/>
      <c r="R5"/>
      <c r="S5"/>
    </row>
    <row r="6" spans="2:19" s="2" customFormat="1" ht="31.8" x14ac:dyDescent="1.1000000000000001">
      <c r="B6" s="21" t="s">
        <v>162</v>
      </c>
      <c r="C6" s="22">
        <v>46107</v>
      </c>
      <c r="D6" s="15" t="s">
        <v>125</v>
      </c>
      <c r="E6" s="16" t="s">
        <v>8</v>
      </c>
      <c r="F6" s="23">
        <v>79</v>
      </c>
      <c r="G6" s="34" t="s">
        <v>42</v>
      </c>
      <c r="L6" s="4"/>
      <c r="M6" s="4"/>
      <c r="N6" s="4"/>
      <c r="Q6"/>
      <c r="R6"/>
      <c r="S6"/>
    </row>
    <row r="7" spans="2:19" s="2" customFormat="1" ht="31.8" x14ac:dyDescent="1.1000000000000001">
      <c r="B7" s="21" t="s">
        <v>162</v>
      </c>
      <c r="C7" s="22">
        <v>46113</v>
      </c>
      <c r="D7" s="15" t="s">
        <v>125</v>
      </c>
      <c r="E7" s="16" t="s">
        <v>10</v>
      </c>
      <c r="F7" s="23">
        <v>37</v>
      </c>
      <c r="G7" s="34" t="s">
        <v>42</v>
      </c>
      <c r="L7" s="4"/>
      <c r="M7" s="4"/>
      <c r="N7" s="4"/>
      <c r="Q7"/>
      <c r="R7"/>
      <c r="S7"/>
    </row>
    <row r="8" spans="2:19" s="2" customFormat="1" ht="31.8" x14ac:dyDescent="1.1000000000000001">
      <c r="B8" s="21" t="s">
        <v>162</v>
      </c>
      <c r="C8" s="22">
        <v>46120</v>
      </c>
      <c r="D8" s="15" t="s">
        <v>128</v>
      </c>
      <c r="E8" s="16" t="s">
        <v>13</v>
      </c>
      <c r="F8" s="23">
        <v>108</v>
      </c>
      <c r="G8" s="34" t="s">
        <v>42</v>
      </c>
      <c r="L8" s="4"/>
      <c r="M8" s="4"/>
      <c r="N8" s="4"/>
      <c r="Q8"/>
      <c r="R8"/>
      <c r="S8"/>
    </row>
    <row r="9" spans="2:19" s="2" customFormat="1" ht="31.8" x14ac:dyDescent="1.1000000000000001">
      <c r="B9" s="21" t="s">
        <v>162</v>
      </c>
      <c r="C9" s="22">
        <v>46128</v>
      </c>
      <c r="D9" s="15" t="s">
        <v>122</v>
      </c>
      <c r="E9" s="16" t="s">
        <v>12</v>
      </c>
      <c r="F9" s="23">
        <v>29</v>
      </c>
      <c r="G9" s="34" t="s">
        <v>42</v>
      </c>
      <c r="L9" s="4"/>
      <c r="M9" s="4"/>
      <c r="N9" s="4"/>
      <c r="Q9"/>
      <c r="R9"/>
      <c r="S9"/>
    </row>
    <row r="10" spans="2:19" s="2" customFormat="1" ht="31.8" customHeight="1" x14ac:dyDescent="1.1000000000000001">
      <c r="B10" s="21" t="s">
        <v>162</v>
      </c>
      <c r="C10" s="22">
        <v>46135</v>
      </c>
      <c r="D10" s="15" t="s">
        <v>128</v>
      </c>
      <c r="E10" s="16" t="s">
        <v>8</v>
      </c>
      <c r="F10" s="23">
        <v>44</v>
      </c>
      <c r="G10" s="34" t="s">
        <v>42</v>
      </c>
      <c r="H10" s="4"/>
      <c r="L10" s="4"/>
      <c r="M10" s="4"/>
      <c r="N10" s="4"/>
      <c r="Q10"/>
      <c r="R10"/>
      <c r="S10"/>
    </row>
    <row r="11" spans="2:19" ht="31.8" customHeight="1" x14ac:dyDescent="1.1000000000000001">
      <c r="B11" s="21" t="s">
        <v>162</v>
      </c>
      <c r="C11" s="22">
        <v>46142</v>
      </c>
      <c r="D11" s="15" t="s">
        <v>125</v>
      </c>
      <c r="E11" s="16" t="s">
        <v>6</v>
      </c>
      <c r="F11" s="23">
        <v>26</v>
      </c>
      <c r="G11" s="34" t="s">
        <v>42</v>
      </c>
      <c r="H11" s="4"/>
      <c r="I11" s="2"/>
      <c r="J11" s="2"/>
      <c r="K11" s="2"/>
      <c r="L11" s="4"/>
      <c r="M11" s="4"/>
      <c r="N11" s="4"/>
    </row>
    <row r="12" spans="2:19" ht="31.8" customHeight="1" x14ac:dyDescent="1.1000000000000001">
      <c r="B12" s="21" t="s">
        <v>162</v>
      </c>
      <c r="C12" s="22">
        <v>46152</v>
      </c>
      <c r="D12" s="15" t="s">
        <v>122</v>
      </c>
      <c r="E12" s="16" t="s">
        <v>10</v>
      </c>
      <c r="F12" s="23">
        <v>20</v>
      </c>
      <c r="G12" s="34" t="s">
        <v>43</v>
      </c>
      <c r="I12" s="2"/>
      <c r="J12" s="2"/>
      <c r="K12" s="2"/>
      <c r="L12" s="4"/>
      <c r="M12" s="4"/>
      <c r="N12" s="4"/>
    </row>
    <row r="13" spans="2:19" ht="31.8" customHeight="1" x14ac:dyDescent="1.1000000000000001">
      <c r="B13" s="35" t="s">
        <v>162</v>
      </c>
      <c r="C13" s="36">
        <v>46200</v>
      </c>
      <c r="D13" s="31" t="s">
        <v>128</v>
      </c>
      <c r="E13" s="32" t="s">
        <v>12</v>
      </c>
      <c r="F13" s="37">
        <v>5</v>
      </c>
      <c r="G13" s="38" t="s">
        <v>44</v>
      </c>
      <c r="I13" s="2"/>
      <c r="J13" s="2"/>
      <c r="K13" s="2"/>
      <c r="L13" s="4"/>
      <c r="M13" s="4"/>
      <c r="N13" s="4"/>
    </row>
    <row r="14" spans="2:19" ht="31.8" customHeight="1" x14ac:dyDescent="0.3">
      <c r="B14" s="53"/>
      <c r="C14" s="51"/>
      <c r="D14" s="51"/>
      <c r="E14" s="51"/>
    </row>
    <row r="15" spans="2:19" ht="31.8" customHeight="1" x14ac:dyDescent="0.7">
      <c r="B15" s="54"/>
      <c r="C15" s="55"/>
      <c r="D15" s="55"/>
      <c r="E15" s="55"/>
    </row>
    <row r="16" spans="2:19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3"/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D2A9-CA8E-4DE0-9D0E-FF7879940A5E}">
  <dimension ref="B2:S78"/>
  <sheetViews>
    <sheetView showGridLines="0" zoomScaleNormal="100" workbookViewId="0">
      <selection activeCell="B2" sqref="B2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  <col min="17" max="17" width="20.77734375" bestFit="1" customWidth="1"/>
  </cols>
  <sheetData>
    <row r="2" spans="2:19" s="2" customFormat="1" ht="31.8" x14ac:dyDescent="1.1000000000000001">
      <c r="B2" s="1" t="str">
        <f>CONCATENATE("Etat des commandes, secteur ",B4)</f>
        <v>Etat des commandes, secteur Provence‑Alpes‑Côte d’Azur</v>
      </c>
      <c r="C2" s="1"/>
      <c r="L2" s="4"/>
      <c r="M2" s="4"/>
      <c r="N2" s="4"/>
    </row>
    <row r="3" spans="2:19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  <c r="Q3"/>
      <c r="R3"/>
      <c r="S3"/>
    </row>
    <row r="4" spans="2:19" s="2" customFormat="1" ht="31.8" x14ac:dyDescent="1.1000000000000001">
      <c r="B4" s="21" t="s">
        <v>158</v>
      </c>
      <c r="C4" s="22">
        <v>46097</v>
      </c>
      <c r="D4" s="15" t="s">
        <v>131</v>
      </c>
      <c r="E4" s="16" t="s">
        <v>6</v>
      </c>
      <c r="F4" s="23">
        <v>132</v>
      </c>
      <c r="G4" s="34" t="s">
        <v>42</v>
      </c>
      <c r="L4" s="4"/>
      <c r="M4" s="4"/>
      <c r="N4" s="4"/>
      <c r="Q4"/>
      <c r="R4"/>
      <c r="S4"/>
    </row>
    <row r="5" spans="2:19" s="2" customFormat="1" ht="31.8" x14ac:dyDescent="1.1000000000000001">
      <c r="B5" s="62" t="s">
        <v>158</v>
      </c>
      <c r="C5" s="63">
        <v>46102</v>
      </c>
      <c r="D5" s="15" t="s">
        <v>131</v>
      </c>
      <c r="E5" s="64" t="s">
        <v>14</v>
      </c>
      <c r="F5" s="23">
        <v>61</v>
      </c>
      <c r="G5" s="24" t="s">
        <v>42</v>
      </c>
      <c r="L5" s="4"/>
      <c r="M5" s="4"/>
      <c r="N5" s="4"/>
      <c r="Q5"/>
      <c r="R5"/>
      <c r="S5"/>
    </row>
    <row r="6" spans="2:19" s="2" customFormat="1" ht="31.8" x14ac:dyDescent="1.1000000000000001">
      <c r="B6" s="21" t="s">
        <v>158</v>
      </c>
      <c r="C6" s="22">
        <v>46107</v>
      </c>
      <c r="D6" s="15" t="s">
        <v>134</v>
      </c>
      <c r="E6" s="16" t="s">
        <v>8</v>
      </c>
      <c r="F6" s="23">
        <v>81</v>
      </c>
      <c r="G6" s="34" t="s">
        <v>42</v>
      </c>
      <c r="L6" s="4"/>
      <c r="M6" s="4"/>
      <c r="N6" s="4"/>
      <c r="Q6"/>
      <c r="R6"/>
      <c r="S6"/>
    </row>
    <row r="7" spans="2:19" s="2" customFormat="1" ht="31.8" x14ac:dyDescent="1.1000000000000001">
      <c r="B7" s="21" t="s">
        <v>158</v>
      </c>
      <c r="C7" s="22">
        <v>46112</v>
      </c>
      <c r="D7" s="15" t="s">
        <v>134</v>
      </c>
      <c r="E7" s="16" t="s">
        <v>10</v>
      </c>
      <c r="F7" s="23">
        <v>35</v>
      </c>
      <c r="G7" s="34" t="s">
        <v>42</v>
      </c>
      <c r="L7" s="4"/>
      <c r="M7" s="4"/>
      <c r="N7" s="4"/>
      <c r="Q7"/>
      <c r="R7"/>
      <c r="S7"/>
    </row>
    <row r="8" spans="2:19" s="2" customFormat="1" ht="31.8" x14ac:dyDescent="1.1000000000000001">
      <c r="B8" s="21" t="s">
        <v>158</v>
      </c>
      <c r="C8" s="22">
        <v>46119</v>
      </c>
      <c r="D8" s="15" t="s">
        <v>137</v>
      </c>
      <c r="E8" s="16" t="s">
        <v>13</v>
      </c>
      <c r="F8" s="23">
        <v>113</v>
      </c>
      <c r="G8" s="34" t="s">
        <v>42</v>
      </c>
      <c r="L8" s="4"/>
      <c r="M8" s="4"/>
      <c r="N8" s="4"/>
      <c r="Q8"/>
      <c r="R8"/>
      <c r="S8"/>
    </row>
    <row r="9" spans="2:19" s="2" customFormat="1" ht="31.8" x14ac:dyDescent="1.1000000000000001">
      <c r="B9" s="21" t="s">
        <v>158</v>
      </c>
      <c r="C9" s="22">
        <v>46129</v>
      </c>
      <c r="D9" s="15" t="s">
        <v>131</v>
      </c>
      <c r="E9" s="16" t="s">
        <v>12</v>
      </c>
      <c r="F9" s="23">
        <v>28</v>
      </c>
      <c r="G9" s="34" t="s">
        <v>42</v>
      </c>
      <c r="L9" s="4"/>
      <c r="M9" s="4"/>
      <c r="N9" s="4"/>
      <c r="Q9"/>
      <c r="R9"/>
      <c r="S9"/>
    </row>
    <row r="10" spans="2:19" s="2" customFormat="1" ht="31.8" customHeight="1" x14ac:dyDescent="1.1000000000000001">
      <c r="B10" s="21" t="s">
        <v>158</v>
      </c>
      <c r="C10" s="22">
        <v>46136</v>
      </c>
      <c r="D10" s="15" t="s">
        <v>137</v>
      </c>
      <c r="E10" s="16" t="s">
        <v>8</v>
      </c>
      <c r="F10" s="23">
        <v>42</v>
      </c>
      <c r="G10" s="34" t="s">
        <v>42</v>
      </c>
      <c r="H10" s="4"/>
      <c r="L10" s="4"/>
      <c r="M10" s="4"/>
      <c r="N10" s="4"/>
      <c r="Q10"/>
      <c r="R10"/>
      <c r="S10"/>
    </row>
    <row r="11" spans="2:19" ht="31.8" customHeight="1" x14ac:dyDescent="1.1000000000000001">
      <c r="B11" s="21" t="s">
        <v>158</v>
      </c>
      <c r="C11" s="22">
        <v>46143</v>
      </c>
      <c r="D11" s="15" t="s">
        <v>134</v>
      </c>
      <c r="E11" s="16" t="s">
        <v>6</v>
      </c>
      <c r="F11" s="23">
        <v>25</v>
      </c>
      <c r="G11" s="34" t="s">
        <v>42</v>
      </c>
      <c r="H11" s="4"/>
      <c r="I11" s="2"/>
      <c r="J11" s="2"/>
      <c r="K11" s="2"/>
      <c r="L11" s="4"/>
      <c r="M11" s="4"/>
      <c r="N11" s="4"/>
    </row>
    <row r="12" spans="2:19" ht="31.8" customHeight="1" x14ac:dyDescent="1.1000000000000001">
      <c r="B12" s="21" t="s">
        <v>158</v>
      </c>
      <c r="C12" s="22">
        <v>46153</v>
      </c>
      <c r="D12" s="15" t="s">
        <v>131</v>
      </c>
      <c r="E12" s="16" t="s">
        <v>10</v>
      </c>
      <c r="F12" s="23">
        <v>18</v>
      </c>
      <c r="G12" s="34" t="s">
        <v>43</v>
      </c>
      <c r="I12" s="2"/>
      <c r="J12" s="2"/>
      <c r="K12" s="2"/>
      <c r="L12" s="4"/>
      <c r="M12" s="4"/>
      <c r="N12" s="4"/>
    </row>
    <row r="13" spans="2:19" ht="31.8" customHeight="1" x14ac:dyDescent="1.1000000000000001">
      <c r="B13" s="35" t="s">
        <v>158</v>
      </c>
      <c r="C13" s="36">
        <v>46202</v>
      </c>
      <c r="D13" s="31" t="s">
        <v>137</v>
      </c>
      <c r="E13" s="32" t="s">
        <v>14</v>
      </c>
      <c r="F13" s="37">
        <v>8</v>
      </c>
      <c r="G13" s="38" t="s">
        <v>44</v>
      </c>
      <c r="I13" s="2"/>
      <c r="J13" s="2"/>
      <c r="K13" s="2"/>
      <c r="L13" s="4"/>
      <c r="M13" s="4"/>
      <c r="N13" s="4"/>
    </row>
    <row r="14" spans="2:19" ht="31.8" customHeight="1" x14ac:dyDescent="0.3">
      <c r="B14" s="53"/>
      <c r="C14" s="51"/>
      <c r="D14" s="51"/>
      <c r="E14" s="51"/>
    </row>
    <row r="15" spans="2:19" ht="31.8" customHeight="1" x14ac:dyDescent="0.7">
      <c r="B15" s="54"/>
      <c r="C15" s="55"/>
      <c r="D15" s="55"/>
      <c r="E15" s="55"/>
    </row>
    <row r="16" spans="2:19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3"/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C42D-20F8-4674-BEA2-0DCA837F0D3E}">
  <dimension ref="B2:S77"/>
  <sheetViews>
    <sheetView showGridLines="0" zoomScaleNormal="100" workbookViewId="0">
      <selection activeCell="K6" sqref="K6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  <col min="17" max="17" width="20.77734375" bestFit="1" customWidth="1"/>
  </cols>
  <sheetData>
    <row r="2" spans="2:19" s="2" customFormat="1" ht="31.8" x14ac:dyDescent="1.1000000000000001">
      <c r="B2" s="1" t="str">
        <f>CONCATENATE("Etat des commandes, secteur ",B4)</f>
        <v>Etat des commandes, secteur Corse</v>
      </c>
      <c r="C2" s="1"/>
      <c r="L2" s="4"/>
      <c r="M2" s="4"/>
      <c r="N2" s="4"/>
    </row>
    <row r="3" spans="2:19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  <c r="Q3"/>
      <c r="R3"/>
      <c r="S3"/>
    </row>
    <row r="4" spans="2:19" s="2" customFormat="1" ht="31.8" x14ac:dyDescent="1.1000000000000001">
      <c r="B4" s="62" t="s">
        <v>159</v>
      </c>
      <c r="C4" s="63">
        <v>46097</v>
      </c>
      <c r="D4" s="15" t="s">
        <v>140</v>
      </c>
      <c r="E4" s="64" t="s">
        <v>6</v>
      </c>
      <c r="F4" s="23">
        <v>123</v>
      </c>
      <c r="G4" s="24" t="s">
        <v>42</v>
      </c>
      <c r="L4" s="4"/>
      <c r="M4" s="4"/>
      <c r="N4" s="4"/>
      <c r="Q4"/>
      <c r="R4"/>
      <c r="S4"/>
    </row>
    <row r="5" spans="2:19" s="2" customFormat="1" ht="31.8" x14ac:dyDescent="1.1000000000000001">
      <c r="B5" s="21" t="s">
        <v>159</v>
      </c>
      <c r="C5" s="22">
        <v>46102</v>
      </c>
      <c r="D5" s="15" t="s">
        <v>140</v>
      </c>
      <c r="E5" s="16" t="s">
        <v>14</v>
      </c>
      <c r="F5" s="23">
        <v>63</v>
      </c>
      <c r="G5" s="34" t="s">
        <v>42</v>
      </c>
      <c r="L5" s="4"/>
      <c r="M5" s="4"/>
      <c r="N5" s="4"/>
      <c r="Q5"/>
      <c r="R5"/>
      <c r="S5"/>
    </row>
    <row r="6" spans="2:19" s="2" customFormat="1" ht="31.8" x14ac:dyDescent="1.1000000000000001">
      <c r="B6" s="21" t="s">
        <v>159</v>
      </c>
      <c r="C6" s="22">
        <v>46107</v>
      </c>
      <c r="D6" s="15" t="s">
        <v>143</v>
      </c>
      <c r="E6" s="16" t="s">
        <v>8</v>
      </c>
      <c r="F6" s="23">
        <v>77</v>
      </c>
      <c r="G6" s="34" t="s">
        <v>42</v>
      </c>
      <c r="L6" s="4"/>
      <c r="M6" s="4"/>
      <c r="N6" s="4"/>
      <c r="Q6"/>
      <c r="R6"/>
      <c r="S6"/>
    </row>
    <row r="7" spans="2:19" s="2" customFormat="1" ht="31.8" x14ac:dyDescent="1.1000000000000001">
      <c r="B7" s="21" t="s">
        <v>159</v>
      </c>
      <c r="C7" s="22">
        <v>46112</v>
      </c>
      <c r="D7" s="15" t="s">
        <v>143</v>
      </c>
      <c r="E7" s="16" t="s">
        <v>10</v>
      </c>
      <c r="F7" s="23">
        <v>39</v>
      </c>
      <c r="G7" s="34" t="s">
        <v>42</v>
      </c>
      <c r="L7" s="4"/>
      <c r="M7" s="4"/>
      <c r="N7" s="4"/>
      <c r="Q7"/>
      <c r="R7"/>
      <c r="S7"/>
    </row>
    <row r="8" spans="2:19" s="2" customFormat="1" ht="31.8" x14ac:dyDescent="1.1000000000000001">
      <c r="B8" s="21" t="s">
        <v>159</v>
      </c>
      <c r="C8" s="22">
        <v>46119</v>
      </c>
      <c r="D8" s="15" t="s">
        <v>146</v>
      </c>
      <c r="E8" s="16" t="s">
        <v>13</v>
      </c>
      <c r="F8" s="23">
        <v>106</v>
      </c>
      <c r="G8" s="34" t="s">
        <v>42</v>
      </c>
      <c r="L8" s="4"/>
      <c r="M8" s="4"/>
      <c r="N8" s="4"/>
      <c r="Q8"/>
      <c r="R8"/>
      <c r="S8"/>
    </row>
    <row r="9" spans="2:19" s="2" customFormat="1" ht="31.8" customHeight="1" x14ac:dyDescent="1.1000000000000001">
      <c r="B9" s="21" t="s">
        <v>159</v>
      </c>
      <c r="C9" s="22">
        <v>46128</v>
      </c>
      <c r="D9" s="15" t="s">
        <v>140</v>
      </c>
      <c r="E9" s="16" t="s">
        <v>12</v>
      </c>
      <c r="F9" s="23">
        <v>24</v>
      </c>
      <c r="G9" s="34" t="s">
        <v>42</v>
      </c>
      <c r="H9" s="4"/>
      <c r="L9" s="4"/>
      <c r="M9" s="4"/>
      <c r="N9" s="4"/>
      <c r="Q9"/>
      <c r="R9"/>
      <c r="S9"/>
    </row>
    <row r="10" spans="2:19" ht="31.8" customHeight="1" x14ac:dyDescent="1.1000000000000001">
      <c r="B10" s="21" t="s">
        <v>159</v>
      </c>
      <c r="C10" s="22">
        <v>46135</v>
      </c>
      <c r="D10" s="15" t="s">
        <v>146</v>
      </c>
      <c r="E10" s="16" t="s">
        <v>8</v>
      </c>
      <c r="F10" s="23">
        <v>41</v>
      </c>
      <c r="G10" s="34" t="s">
        <v>42</v>
      </c>
      <c r="H10" s="4"/>
      <c r="I10" s="2"/>
      <c r="J10" s="2"/>
      <c r="K10" s="2"/>
      <c r="L10" s="4"/>
      <c r="M10" s="4"/>
      <c r="N10" s="4"/>
    </row>
    <row r="11" spans="2:19" ht="31.8" customHeight="1" x14ac:dyDescent="1.1000000000000001">
      <c r="B11" s="21" t="s">
        <v>159</v>
      </c>
      <c r="C11" s="22">
        <v>46142</v>
      </c>
      <c r="D11" s="15" t="s">
        <v>143</v>
      </c>
      <c r="E11" s="16" t="s">
        <v>6</v>
      </c>
      <c r="F11" s="23">
        <v>27</v>
      </c>
      <c r="G11" s="34" t="s">
        <v>42</v>
      </c>
      <c r="I11" s="2"/>
      <c r="J11" s="2"/>
      <c r="K11" s="2"/>
      <c r="L11" s="4"/>
      <c r="M11" s="4"/>
      <c r="N11" s="4"/>
    </row>
    <row r="12" spans="2:19" ht="31.8" customHeight="1" x14ac:dyDescent="1.1000000000000001">
      <c r="B12" s="35" t="s">
        <v>159</v>
      </c>
      <c r="C12" s="36">
        <v>46153</v>
      </c>
      <c r="D12" s="31" t="s">
        <v>140</v>
      </c>
      <c r="E12" s="32" t="s">
        <v>10</v>
      </c>
      <c r="F12" s="37">
        <v>21</v>
      </c>
      <c r="G12" s="38" t="s">
        <v>43</v>
      </c>
      <c r="I12" s="2"/>
      <c r="J12" s="2"/>
      <c r="K12" s="2"/>
      <c r="L12" s="4"/>
      <c r="M12" s="4"/>
      <c r="N12" s="4"/>
    </row>
    <row r="13" spans="2:19" ht="31.8" customHeight="1" x14ac:dyDescent="0.3">
      <c r="B13" s="21" t="s">
        <v>159</v>
      </c>
      <c r="C13" s="22">
        <v>46202</v>
      </c>
      <c r="D13" s="15" t="s">
        <v>146</v>
      </c>
      <c r="E13" s="16" t="s">
        <v>12</v>
      </c>
      <c r="F13" s="23">
        <v>5</v>
      </c>
      <c r="G13" s="34" t="s">
        <v>44</v>
      </c>
    </row>
    <row r="14" spans="2:19" ht="31.8" customHeight="1" x14ac:dyDescent="0.7">
      <c r="B14" s="54"/>
      <c r="C14" s="55"/>
      <c r="D14" s="55"/>
      <c r="E14" s="55"/>
    </row>
    <row r="15" spans="2:19" ht="31.8" customHeight="1" x14ac:dyDescent="0.7">
      <c r="B15" s="54"/>
      <c r="C15" s="55"/>
      <c r="D15" s="55"/>
      <c r="E15" s="55"/>
    </row>
    <row r="16" spans="2:19" ht="31.8" customHeight="1" x14ac:dyDescent="0.7">
      <c r="B16" s="54"/>
      <c r="C16" s="55"/>
      <c r="D16" s="55"/>
      <c r="E16" s="55"/>
    </row>
    <row r="17" spans="2:9" ht="31.8" customHeight="1" x14ac:dyDescent="0.3"/>
    <row r="18" spans="2:9" ht="31.8" customHeight="1" x14ac:dyDescent="0.7">
      <c r="B18" s="54"/>
      <c r="C18" s="55"/>
      <c r="D18" s="55"/>
      <c r="E18" s="55"/>
      <c r="I18" t="s">
        <v>15</v>
      </c>
    </row>
    <row r="19" spans="2:9" ht="31.8" customHeight="1" x14ac:dyDescent="0.3"/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13A9-9AB9-45B1-99E4-3F3166015164}">
  <sheetPr codeName="Feuil9"/>
  <dimension ref="B1:Y2751"/>
  <sheetViews>
    <sheetView showGridLines="0" workbookViewId="0">
      <pane ySplit="8" topLeftCell="A9" activePane="bottomLeft" state="frozen"/>
      <selection pane="bottomLeft" activeCell="F116" sqref="F116"/>
    </sheetView>
  </sheetViews>
  <sheetFormatPr baseColWidth="10" defaultRowHeight="14.4" x14ac:dyDescent="0.3"/>
  <cols>
    <col min="6" max="6" width="31.77734375" bestFit="1" customWidth="1"/>
    <col min="7" max="7" width="14.21875" bestFit="1" customWidth="1"/>
    <col min="8" max="8" width="12.33203125" bestFit="1" customWidth="1"/>
    <col min="9" max="9" width="15.44140625" bestFit="1" customWidth="1"/>
    <col min="10" max="10" width="12.33203125" bestFit="1" customWidth="1"/>
    <col min="11" max="11" width="12" customWidth="1"/>
    <col min="12" max="12" width="13.77734375" bestFit="1" customWidth="1"/>
    <col min="14" max="14" width="14" bestFit="1" customWidth="1"/>
    <col min="15" max="15" width="16" bestFit="1" customWidth="1"/>
  </cols>
  <sheetData>
    <row r="1" spans="2:25" ht="25.8" customHeight="1" x14ac:dyDescent="1.45">
      <c r="F1" s="40"/>
      <c r="G1" s="69" t="s">
        <v>156</v>
      </c>
      <c r="H1" s="69"/>
      <c r="I1" s="69"/>
      <c r="J1" s="69"/>
      <c r="K1" s="69"/>
      <c r="L1" s="69"/>
      <c r="M1" s="69"/>
      <c r="N1" s="69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2:25" ht="25.8" customHeight="1" x14ac:dyDescent="1.45">
      <c r="E2" s="40"/>
      <c r="F2" s="40"/>
      <c r="G2" s="69"/>
      <c r="H2" s="69"/>
      <c r="I2" s="69"/>
      <c r="J2" s="69"/>
      <c r="K2" s="69"/>
      <c r="L2" s="69"/>
      <c r="M2" s="69"/>
      <c r="N2" s="6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2:25" ht="25.8" customHeight="1" x14ac:dyDescent="1.45">
      <c r="E3" s="40"/>
      <c r="F3" s="40"/>
      <c r="G3" s="69"/>
      <c r="H3" s="69"/>
      <c r="I3" s="69"/>
      <c r="J3" s="69"/>
      <c r="K3" s="69"/>
      <c r="L3" s="69"/>
      <c r="M3" s="69"/>
      <c r="N3" s="6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2:25" ht="31.8" x14ac:dyDescent="1.1000000000000001">
      <c r="G4" s="69"/>
      <c r="H4" s="69"/>
      <c r="I4" s="69"/>
      <c r="J4" s="69"/>
      <c r="K4" s="69"/>
      <c r="L4" s="69"/>
      <c r="M4" s="69"/>
      <c r="N4" s="69"/>
      <c r="Q4" s="18"/>
      <c r="R4" s="4"/>
      <c r="S4" s="4"/>
      <c r="T4" s="4"/>
      <c r="U4" s="4"/>
      <c r="V4" s="4"/>
      <c r="W4" s="4"/>
      <c r="X4" s="4"/>
      <c r="Y4" s="4"/>
    </row>
    <row r="5" spans="2:25" s="2" customFormat="1" ht="33" customHeight="1" x14ac:dyDescent="1.1000000000000001">
      <c r="G5" s="67" t="s">
        <v>157</v>
      </c>
      <c r="H5" s="67"/>
      <c r="I5" s="67"/>
      <c r="J5" s="67"/>
      <c r="K5" s="67"/>
      <c r="L5" s="67"/>
      <c r="Q5" s="18"/>
      <c r="R5" s="4"/>
      <c r="S5" s="4"/>
      <c r="T5" s="4"/>
      <c r="U5" s="4"/>
      <c r="V5" s="4"/>
      <c r="W5" s="4"/>
      <c r="X5" s="4"/>
      <c r="Y5" s="4"/>
    </row>
    <row r="6" spans="2:25" s="2" customFormat="1" ht="32.4" thickBot="1" x14ac:dyDescent="1.1499999999999999">
      <c r="B6" s="1"/>
      <c r="U6" s="4"/>
    </row>
    <row r="7" spans="2:25" s="2" customFormat="1" ht="32.4" thickBot="1" x14ac:dyDescent="1.1499999999999999">
      <c r="F7" s="1" t="s">
        <v>53</v>
      </c>
      <c r="N7" s="61" t="s">
        <v>56</v>
      </c>
      <c r="O7" s="65">
        <f>SUBTOTAL(9,O9:O1000)</f>
        <v>694069.5</v>
      </c>
      <c r="U7" s="4"/>
    </row>
    <row r="8" spans="2:25" s="2" customFormat="1" ht="31.8" x14ac:dyDescent="1.1000000000000001">
      <c r="F8" s="41" t="s">
        <v>47</v>
      </c>
      <c r="G8" s="41" t="s">
        <v>48</v>
      </c>
      <c r="H8" s="41" t="s">
        <v>17</v>
      </c>
      <c r="I8" s="41" t="s">
        <v>46</v>
      </c>
      <c r="J8" s="42" t="s">
        <v>49</v>
      </c>
      <c r="K8" s="50" t="s">
        <v>41</v>
      </c>
      <c r="L8" s="49" t="s">
        <v>3</v>
      </c>
      <c r="M8" s="49" t="s">
        <v>4</v>
      </c>
      <c r="N8" s="59" t="s">
        <v>54</v>
      </c>
      <c r="O8" s="60" t="s">
        <v>55</v>
      </c>
      <c r="U8" s="4"/>
    </row>
    <row r="9" spans="2:25" s="43" customFormat="1" ht="31.8" x14ac:dyDescent="0.3">
      <c r="F9" s="47" t="str" cm="1">
        <f t="array" ref="F9:K124">_xlfn.VSTACK(Cdes_ARA[],Cdes_BFC[],Cdes_BRE[],Cdes_CVL[],Cdes_GE[],Cdes_HDF[],Cdes_IDF[],Cdes_NAQ[],Cdes_NOR[],Cdes_OCC[],Cdes_PAC[],Cdes_COR[])</f>
        <v>Auvergne-Rhône-Alpes</v>
      </c>
      <c r="G9" s="46">
        <v>46032</v>
      </c>
      <c r="H9" s="12" t="str">
        <v>C001</v>
      </c>
      <c r="I9" s="47" t="str">
        <v>Produit A</v>
      </c>
      <c r="J9" s="12">
        <v>2</v>
      </c>
      <c r="K9" s="47" t="str">
        <v>Livré</v>
      </c>
      <c r="L9" s="52">
        <f>IF(ISBLANK(F9),"",_xlfn.XLOOKUP($I9,Catalogue_Produits[Désignation],Catalogue_Produits[Prix HT],0))</f>
        <v>100</v>
      </c>
      <c r="M9" s="58">
        <f>IF(ISBLANK(F9),"",_xlfn.XLOOKUP($I9,Catalogue_Produits[Désignation],Catalogue_Produits[TVA],0))</f>
        <v>0.2</v>
      </c>
      <c r="N9" s="52">
        <f>IF(ISBLANK(F9),"",L9*(1+M9))</f>
        <v>120</v>
      </c>
      <c r="O9" s="52">
        <f>IF(ISBLANK(F9),"",N9*J9)</f>
        <v>240</v>
      </c>
      <c r="U9" s="44"/>
    </row>
    <row r="10" spans="2:25" s="43" customFormat="1" ht="31.8" x14ac:dyDescent="0.3">
      <c r="F10" s="47" t="str">
        <v>Auvergne-Rhône-Alpes</v>
      </c>
      <c r="G10" s="46">
        <v>46040</v>
      </c>
      <c r="H10" s="12" t="str">
        <v>C001</v>
      </c>
      <c r="I10" s="47" t="str">
        <v>Produit F</v>
      </c>
      <c r="J10" s="12">
        <v>1</v>
      </c>
      <c r="K10" s="47" t="str">
        <v>Livré</v>
      </c>
      <c r="L10" s="52">
        <f>IF(ISBLANK(F10),"",_xlfn.XLOOKUP($I10,Catalogue_Produits[Désignation],Catalogue_Produits[Prix HT],0))</f>
        <v>200</v>
      </c>
      <c r="M10" s="58">
        <f>IF(ISBLANK(F10),"",_xlfn.XLOOKUP($I10,Catalogue_Produits[Désignation],Catalogue_Produits[TVA],0))</f>
        <v>0.2</v>
      </c>
      <c r="N10" s="52">
        <f t="shared" ref="N10:N73" si="0">IF(ISBLANK(F10),"",L10*(1+M10))</f>
        <v>240</v>
      </c>
      <c r="O10" s="52">
        <f t="shared" ref="O10:O73" si="1">IF(ISBLANK(F10),"",N10*J10)</f>
        <v>240</v>
      </c>
      <c r="U10" s="44"/>
    </row>
    <row r="11" spans="2:25" s="43" customFormat="1" ht="31.8" x14ac:dyDescent="0.3">
      <c r="F11" s="47" t="str">
        <v>Auvergne-Rhône-Alpes</v>
      </c>
      <c r="G11" s="46">
        <v>46025</v>
      </c>
      <c r="H11" s="12" t="str">
        <v>C001</v>
      </c>
      <c r="I11" s="47" t="str">
        <v>Produit C</v>
      </c>
      <c r="J11" s="12">
        <v>3</v>
      </c>
      <c r="K11" s="47" t="str">
        <v>Livré</v>
      </c>
      <c r="L11" s="52">
        <f>IF(ISBLANK(F11),"",_xlfn.XLOOKUP($I11,Catalogue_Produits[Désignation],Catalogue_Produits[Prix HT],0))</f>
        <v>250</v>
      </c>
      <c r="M11" s="58">
        <f>IF(ISBLANK(F11),"",_xlfn.XLOOKUP($I11,Catalogue_Produits[Désignation],Catalogue_Produits[TVA],0))</f>
        <v>5.5E-2</v>
      </c>
      <c r="N11" s="52">
        <f t="shared" si="0"/>
        <v>263.75</v>
      </c>
      <c r="O11" s="52">
        <f t="shared" si="1"/>
        <v>791.25</v>
      </c>
      <c r="U11" s="44"/>
    </row>
    <row r="12" spans="2:25" s="43" customFormat="1" ht="31.8" x14ac:dyDescent="0.3">
      <c r="F12" s="47" t="str">
        <v>Auvergne-Rhône-Alpes</v>
      </c>
      <c r="G12" s="46">
        <v>46103</v>
      </c>
      <c r="H12" s="12" t="str">
        <v>C001</v>
      </c>
      <c r="I12" s="47" t="str">
        <v>Produit B</v>
      </c>
      <c r="J12" s="12">
        <v>15</v>
      </c>
      <c r="K12" s="47" t="str">
        <v>Livré</v>
      </c>
      <c r="L12" s="52">
        <f>IF(ISBLANK(F12),"",_xlfn.XLOOKUP($I12,Catalogue_Produits[Désignation],Catalogue_Produits[Prix HT],0))</f>
        <v>45</v>
      </c>
      <c r="M12" s="58">
        <f>IF(ISBLANK(F12),"",_xlfn.XLOOKUP($I12,Catalogue_Produits[Désignation],Catalogue_Produits[TVA],0))</f>
        <v>0.1</v>
      </c>
      <c r="N12" s="52">
        <f t="shared" si="0"/>
        <v>49.500000000000007</v>
      </c>
      <c r="O12" s="52">
        <f t="shared" si="1"/>
        <v>742.50000000000011</v>
      </c>
      <c r="U12" s="44"/>
    </row>
    <row r="13" spans="2:25" s="43" customFormat="1" ht="31.8" customHeight="1" x14ac:dyDescent="0.3">
      <c r="F13" s="47" t="str">
        <v>Auvergne-Rhône-Alpes</v>
      </c>
      <c r="G13" s="46">
        <v>46109</v>
      </c>
      <c r="H13" s="12" t="str">
        <v>C001</v>
      </c>
      <c r="I13" s="47" t="str">
        <v>Produit D</v>
      </c>
      <c r="J13" s="12">
        <v>20</v>
      </c>
      <c r="K13" s="47" t="str">
        <v>Livré</v>
      </c>
      <c r="L13" s="52">
        <f>IF(ISBLANK(F13),"",_xlfn.XLOOKUP($I13,Catalogue_Produits[Désignation],Catalogue_Produits[Prix HT],0))</f>
        <v>15</v>
      </c>
      <c r="M13" s="58">
        <f>IF(ISBLANK(F13),"",_xlfn.XLOOKUP($I13,Catalogue_Produits[Désignation],Catalogue_Produits[TVA],0))</f>
        <v>0.1</v>
      </c>
      <c r="N13" s="52">
        <f t="shared" si="0"/>
        <v>16.5</v>
      </c>
      <c r="O13" s="52">
        <f t="shared" si="1"/>
        <v>330</v>
      </c>
      <c r="U13" s="44"/>
    </row>
    <row r="14" spans="2:25" s="43" customFormat="1" ht="31.8" x14ac:dyDescent="0.3">
      <c r="F14" s="47" t="str">
        <v>Auvergne-Rhône-Alpes</v>
      </c>
      <c r="G14" s="46">
        <v>46117</v>
      </c>
      <c r="H14" s="12" t="str">
        <v>C001</v>
      </c>
      <c r="I14" s="47" t="str">
        <v>Produit E</v>
      </c>
      <c r="J14" s="12">
        <v>10</v>
      </c>
      <c r="K14" s="47" t="str">
        <v>Livré</v>
      </c>
      <c r="L14" s="52">
        <f>IF(ISBLANK(F14),"",_xlfn.XLOOKUP($I14,Catalogue_Produits[Désignation],Catalogue_Produits[Prix HT],0))</f>
        <v>50</v>
      </c>
      <c r="M14" s="58">
        <f>IF(ISBLANK(F14),"",_xlfn.XLOOKUP($I14,Catalogue_Produits[Désignation],Catalogue_Produits[TVA],0))</f>
        <v>5.5E-2</v>
      </c>
      <c r="N14" s="52">
        <f t="shared" si="0"/>
        <v>52.75</v>
      </c>
      <c r="O14" s="52">
        <f t="shared" si="1"/>
        <v>527.5</v>
      </c>
      <c r="U14" s="44"/>
    </row>
    <row r="15" spans="2:25" s="43" customFormat="1" ht="25.8" customHeight="1" x14ac:dyDescent="0.3">
      <c r="F15" s="47" t="str">
        <v>Auvergne-Rhône-Alpes</v>
      </c>
      <c r="G15" s="46">
        <v>46124</v>
      </c>
      <c r="H15" s="12" t="str">
        <v>C001</v>
      </c>
      <c r="I15" s="47" t="str">
        <v>Produit A</v>
      </c>
      <c r="J15" s="12">
        <v>8</v>
      </c>
      <c r="K15" s="47" t="str">
        <v>Livré</v>
      </c>
      <c r="L15" s="52">
        <f>IF(ISBLANK(F15),"",_xlfn.XLOOKUP($I15,Catalogue_Produits[Désignation],Catalogue_Produits[Prix HT],0))</f>
        <v>100</v>
      </c>
      <c r="M15" s="58">
        <f>IF(ISBLANK(F15),"",_xlfn.XLOOKUP($I15,Catalogue_Produits[Désignation],Catalogue_Produits[TVA],0))</f>
        <v>0.2</v>
      </c>
      <c r="N15" s="52">
        <f t="shared" si="0"/>
        <v>120</v>
      </c>
      <c r="O15" s="52">
        <f t="shared" si="1"/>
        <v>960</v>
      </c>
      <c r="U15" s="44"/>
    </row>
    <row r="16" spans="2:25" s="45" customFormat="1" ht="25.8" customHeight="1" x14ac:dyDescent="0.3">
      <c r="F16" s="47" t="str">
        <v>Auvergne-Rhône-Alpes</v>
      </c>
      <c r="G16" s="46">
        <v>46131</v>
      </c>
      <c r="H16" s="12" t="str">
        <v>C001</v>
      </c>
      <c r="I16" s="47" t="str">
        <v>Produit C</v>
      </c>
      <c r="J16" s="12">
        <v>5</v>
      </c>
      <c r="K16" s="47" t="str">
        <v>Livré</v>
      </c>
      <c r="L16" s="52">
        <f>IF(ISBLANK(F16),"",_xlfn.XLOOKUP($I16,Catalogue_Produits[Désignation],Catalogue_Produits[Prix HT],0))</f>
        <v>250</v>
      </c>
      <c r="M16" s="58">
        <f>IF(ISBLANK(F16),"",_xlfn.XLOOKUP($I16,Catalogue_Produits[Désignation],Catalogue_Produits[TVA],0))</f>
        <v>5.5E-2</v>
      </c>
      <c r="N16" s="52">
        <f t="shared" si="0"/>
        <v>263.75</v>
      </c>
      <c r="O16" s="52">
        <f t="shared" si="1"/>
        <v>1318.75</v>
      </c>
      <c r="U16" s="44"/>
    </row>
    <row r="17" spans="6:15" s="45" customFormat="1" ht="25.8" customHeight="1" x14ac:dyDescent="0.3">
      <c r="F17" s="47" t="str">
        <v>Auvergne-Rhône-Alpes</v>
      </c>
      <c r="G17" s="46">
        <v>46138</v>
      </c>
      <c r="H17" s="12" t="str">
        <v>C001</v>
      </c>
      <c r="I17" s="47" t="str">
        <v>Produit B</v>
      </c>
      <c r="J17" s="12">
        <v>7</v>
      </c>
      <c r="K17" s="47" t="str">
        <v>En attente</v>
      </c>
      <c r="L17" s="52">
        <f>IF(ISBLANK(F17),"",_xlfn.XLOOKUP($I17,Catalogue_Produits[Désignation],Catalogue_Produits[Prix HT],0))</f>
        <v>45</v>
      </c>
      <c r="M17" s="58">
        <f>IF(ISBLANK(F17),"",_xlfn.XLOOKUP($I17,Catalogue_Produits[Désignation],Catalogue_Produits[TVA],0))</f>
        <v>0.1</v>
      </c>
      <c r="N17" s="52">
        <f t="shared" si="0"/>
        <v>49.500000000000007</v>
      </c>
      <c r="O17" s="52">
        <f t="shared" si="1"/>
        <v>346.50000000000006</v>
      </c>
    </row>
    <row r="18" spans="6:15" s="45" customFormat="1" ht="25.8" customHeight="1" x14ac:dyDescent="0.3">
      <c r="F18" s="47" t="str">
        <v>Auvergne-Rhône-Alpes</v>
      </c>
      <c r="G18" s="46">
        <v>46152</v>
      </c>
      <c r="H18" s="12" t="str">
        <v>C001</v>
      </c>
      <c r="I18" s="47" t="str">
        <v>Produit F</v>
      </c>
      <c r="J18" s="12">
        <v>2</v>
      </c>
      <c r="K18" s="47" t="str">
        <v>Annulé</v>
      </c>
      <c r="L18" s="52">
        <f>IF(ISBLANK(F18),"",_xlfn.XLOOKUP($I18,Catalogue_Produits[Désignation],Catalogue_Produits[Prix HT],0))</f>
        <v>200</v>
      </c>
      <c r="M18" s="58">
        <f>IF(ISBLANK(F18),"",_xlfn.XLOOKUP($I18,Catalogue_Produits[Désignation],Catalogue_Produits[TVA],0))</f>
        <v>0.2</v>
      </c>
      <c r="N18" s="52">
        <f t="shared" si="0"/>
        <v>240</v>
      </c>
      <c r="O18" s="52">
        <f t="shared" si="1"/>
        <v>480</v>
      </c>
    </row>
    <row r="19" spans="6:15" s="45" customFormat="1" ht="25.8" customHeight="1" x14ac:dyDescent="0.3">
      <c r="F19" s="47" t="str">
        <v>Bourgogne‑Franche‑Comté</v>
      </c>
      <c r="G19" s="46">
        <v>46097</v>
      </c>
      <c r="H19" s="12" t="str">
        <v>BFC001</v>
      </c>
      <c r="I19" s="47" t="str">
        <v>Produit A</v>
      </c>
      <c r="J19" s="12">
        <v>120</v>
      </c>
      <c r="K19" s="47" t="str">
        <v>Livré</v>
      </c>
      <c r="L19" s="52">
        <f>IF(ISBLANK(F19),"",_xlfn.XLOOKUP($I19,Catalogue_Produits[Désignation],Catalogue_Produits[Prix HT],0))</f>
        <v>100</v>
      </c>
      <c r="M19" s="58">
        <f>IF(ISBLANK(F19),"",_xlfn.XLOOKUP($I19,Catalogue_Produits[Désignation],Catalogue_Produits[TVA],0))</f>
        <v>0.2</v>
      </c>
      <c r="N19" s="52">
        <f t="shared" si="0"/>
        <v>120</v>
      </c>
      <c r="O19" s="52">
        <f t="shared" si="1"/>
        <v>14400</v>
      </c>
    </row>
    <row r="20" spans="6:15" s="45" customFormat="1" ht="25.8" customHeight="1" x14ac:dyDescent="0.3">
      <c r="F20" s="47" t="str">
        <v>Bourgogne‑Franche‑Comté</v>
      </c>
      <c r="G20" s="46">
        <v>46103</v>
      </c>
      <c r="H20" s="12" t="str">
        <v>BFC001</v>
      </c>
      <c r="I20" s="47" t="str">
        <v>Produit D</v>
      </c>
      <c r="J20" s="12">
        <v>45</v>
      </c>
      <c r="K20" s="47" t="str">
        <v>Livré</v>
      </c>
      <c r="L20" s="52">
        <f>IF(ISBLANK(F20),"",_xlfn.XLOOKUP($I20,Catalogue_Produits[Désignation],Catalogue_Produits[Prix HT],0))</f>
        <v>15</v>
      </c>
      <c r="M20" s="58">
        <f>IF(ISBLANK(F20),"",_xlfn.XLOOKUP($I20,Catalogue_Produits[Désignation],Catalogue_Produits[TVA],0))</f>
        <v>0.1</v>
      </c>
      <c r="N20" s="52">
        <f t="shared" si="0"/>
        <v>16.5</v>
      </c>
      <c r="O20" s="52">
        <f t="shared" si="1"/>
        <v>742.5</v>
      </c>
    </row>
    <row r="21" spans="6:15" s="45" customFormat="1" ht="25.8" customHeight="1" x14ac:dyDescent="0.3">
      <c r="F21" s="47" t="str">
        <v>Bourgogne‑Franche‑Comté</v>
      </c>
      <c r="G21" s="46">
        <v>46109</v>
      </c>
      <c r="H21" s="12" t="str">
        <v>BFC002</v>
      </c>
      <c r="I21" s="47" t="str">
        <v>Produit B</v>
      </c>
      <c r="J21" s="12">
        <v>80</v>
      </c>
      <c r="K21" s="47" t="str">
        <v>Livré</v>
      </c>
      <c r="L21" s="52">
        <f>IF(ISBLANK(F21),"",_xlfn.XLOOKUP($I21,Catalogue_Produits[Désignation],Catalogue_Produits[Prix HT],0))</f>
        <v>45</v>
      </c>
      <c r="M21" s="58">
        <f>IF(ISBLANK(F21),"",_xlfn.XLOOKUP($I21,Catalogue_Produits[Désignation],Catalogue_Produits[TVA],0))</f>
        <v>0.1</v>
      </c>
      <c r="N21" s="52">
        <f t="shared" si="0"/>
        <v>49.500000000000007</v>
      </c>
      <c r="O21" s="52">
        <f t="shared" si="1"/>
        <v>3960.0000000000005</v>
      </c>
    </row>
    <row r="22" spans="6:15" s="45" customFormat="1" ht="25.8" customHeight="1" x14ac:dyDescent="0.3">
      <c r="F22" s="47" t="str">
        <v>Bourgogne‑Franche‑Comté</v>
      </c>
      <c r="G22" s="46">
        <v>46114</v>
      </c>
      <c r="H22" s="12" t="str">
        <v>BFC002</v>
      </c>
      <c r="I22" s="47" t="str">
        <v>Produit C</v>
      </c>
      <c r="J22" s="12">
        <v>30</v>
      </c>
      <c r="K22" s="47" t="str">
        <v>Livré</v>
      </c>
      <c r="L22" s="52">
        <f>IF(ISBLANK(F22),"",_xlfn.XLOOKUP($I22,Catalogue_Produits[Désignation],Catalogue_Produits[Prix HT],0))</f>
        <v>250</v>
      </c>
      <c r="M22" s="58">
        <f>IF(ISBLANK(F22),"",_xlfn.XLOOKUP($I22,Catalogue_Produits[Désignation],Catalogue_Produits[TVA],0))</f>
        <v>5.5E-2</v>
      </c>
      <c r="N22" s="52">
        <f t="shared" si="0"/>
        <v>263.75</v>
      </c>
      <c r="O22" s="52">
        <f t="shared" si="1"/>
        <v>7912.5</v>
      </c>
    </row>
    <row r="23" spans="6:15" s="45" customFormat="1" ht="25.8" customHeight="1" x14ac:dyDescent="0.3">
      <c r="F23" s="47" t="str">
        <v>Bourgogne‑Franche‑Comté</v>
      </c>
      <c r="G23" s="46">
        <v>46120</v>
      </c>
      <c r="H23" s="12" t="str">
        <v>BFC003</v>
      </c>
      <c r="I23" s="47" t="str">
        <v>Produit F</v>
      </c>
      <c r="J23" s="12">
        <v>100</v>
      </c>
      <c r="K23" s="47" t="str">
        <v>Livré</v>
      </c>
      <c r="L23" s="52">
        <f>IF(ISBLANK(F23),"",_xlfn.XLOOKUP($I23,Catalogue_Produits[Désignation],Catalogue_Produits[Prix HT],0))</f>
        <v>200</v>
      </c>
      <c r="M23" s="58">
        <f>IF(ISBLANK(F23),"",_xlfn.XLOOKUP($I23,Catalogue_Produits[Désignation],Catalogue_Produits[TVA],0))</f>
        <v>0.2</v>
      </c>
      <c r="N23" s="52">
        <f t="shared" si="0"/>
        <v>240</v>
      </c>
      <c r="O23" s="52">
        <f t="shared" si="1"/>
        <v>24000</v>
      </c>
    </row>
    <row r="24" spans="6:15" s="45" customFormat="1" ht="25.8" customHeight="1" x14ac:dyDescent="0.3">
      <c r="F24" s="47" t="str">
        <v>Bourgogne‑Franche‑Comté</v>
      </c>
      <c r="G24" s="46">
        <v>46127</v>
      </c>
      <c r="H24" s="12" t="str">
        <v>BFC001</v>
      </c>
      <c r="I24" s="47" t="str">
        <v>Produit E</v>
      </c>
      <c r="J24" s="12">
        <v>25</v>
      </c>
      <c r="K24" s="47" t="str">
        <v>Livré</v>
      </c>
      <c r="L24" s="52">
        <f>IF(ISBLANK(F24),"",_xlfn.XLOOKUP($I24,Catalogue_Produits[Désignation],Catalogue_Produits[Prix HT],0))</f>
        <v>50</v>
      </c>
      <c r="M24" s="58">
        <f>IF(ISBLANK(F24),"",_xlfn.XLOOKUP($I24,Catalogue_Produits[Désignation],Catalogue_Produits[TVA],0))</f>
        <v>5.5E-2</v>
      </c>
      <c r="N24" s="52">
        <f t="shared" si="0"/>
        <v>52.75</v>
      </c>
      <c r="O24" s="52">
        <f t="shared" si="1"/>
        <v>1318.75</v>
      </c>
    </row>
    <row r="25" spans="6:15" s="45" customFormat="1" ht="25.8" customHeight="1" x14ac:dyDescent="0.3">
      <c r="F25" s="47" t="str">
        <v>Bourgogne‑Franche‑Comté</v>
      </c>
      <c r="G25" s="46">
        <v>46134</v>
      </c>
      <c r="H25" s="12" t="str">
        <v>BFC003</v>
      </c>
      <c r="I25" s="47" t="str">
        <v>Produit A</v>
      </c>
      <c r="J25" s="12">
        <v>40</v>
      </c>
      <c r="K25" s="47" t="str">
        <v>Livré</v>
      </c>
      <c r="L25" s="52">
        <f>IF(ISBLANK(F25),"",_xlfn.XLOOKUP($I25,Catalogue_Produits[Désignation],Catalogue_Produits[Prix HT],0))</f>
        <v>100</v>
      </c>
      <c r="M25" s="58">
        <f>IF(ISBLANK(F25),"",_xlfn.XLOOKUP($I25,Catalogue_Produits[Désignation],Catalogue_Produits[TVA],0))</f>
        <v>0.2</v>
      </c>
      <c r="N25" s="52">
        <f t="shared" si="0"/>
        <v>120</v>
      </c>
      <c r="O25" s="52">
        <f t="shared" si="1"/>
        <v>4800</v>
      </c>
    </row>
    <row r="26" spans="6:15" s="45" customFormat="1" ht="25.8" customHeight="1" x14ac:dyDescent="0.3">
      <c r="F26" s="47" t="str">
        <v>Bourgogne‑Franche‑Comté</v>
      </c>
      <c r="G26" s="46">
        <v>46142</v>
      </c>
      <c r="H26" s="12" t="str">
        <v>BFC002</v>
      </c>
      <c r="I26" s="47" t="str">
        <v>Produit B</v>
      </c>
      <c r="J26" s="12">
        <v>30</v>
      </c>
      <c r="K26" s="47" t="str">
        <v>Livré</v>
      </c>
      <c r="L26" s="52">
        <f>IF(ISBLANK(F26),"",_xlfn.XLOOKUP($I26,Catalogue_Produits[Désignation],Catalogue_Produits[Prix HT],0))</f>
        <v>45</v>
      </c>
      <c r="M26" s="58">
        <f>IF(ISBLANK(F26),"",_xlfn.XLOOKUP($I26,Catalogue_Produits[Désignation],Catalogue_Produits[TVA],0))</f>
        <v>0.1</v>
      </c>
      <c r="N26" s="52">
        <f t="shared" si="0"/>
        <v>49.500000000000007</v>
      </c>
      <c r="O26" s="52">
        <f t="shared" si="1"/>
        <v>1485.0000000000002</v>
      </c>
    </row>
    <row r="27" spans="6:15" s="45" customFormat="1" ht="25.8" customHeight="1" x14ac:dyDescent="0.3">
      <c r="F27" s="47" t="str">
        <v>Bourgogne‑Franche‑Comté</v>
      </c>
      <c r="G27" s="46">
        <v>46152</v>
      </c>
      <c r="H27" s="12" t="str">
        <v>BFC001</v>
      </c>
      <c r="I27" s="47" t="str">
        <v>Produit C</v>
      </c>
      <c r="J27" s="12">
        <v>20</v>
      </c>
      <c r="K27" s="47" t="str">
        <v>En attente</v>
      </c>
      <c r="L27" s="52">
        <f>IF(ISBLANK(F27),"",_xlfn.XLOOKUP($I27,Catalogue_Produits[Désignation],Catalogue_Produits[Prix HT],0))</f>
        <v>250</v>
      </c>
      <c r="M27" s="58">
        <f>IF(ISBLANK(F27),"",_xlfn.XLOOKUP($I27,Catalogue_Produits[Désignation],Catalogue_Produits[TVA],0))</f>
        <v>5.5E-2</v>
      </c>
      <c r="N27" s="52">
        <f t="shared" si="0"/>
        <v>263.75</v>
      </c>
      <c r="O27" s="52">
        <f t="shared" si="1"/>
        <v>5275</v>
      </c>
    </row>
    <row r="28" spans="6:15" s="45" customFormat="1" ht="25.8" customHeight="1" x14ac:dyDescent="0.3">
      <c r="F28" s="47" t="str">
        <v>Bourgogne‑Franche‑Comté</v>
      </c>
      <c r="G28" s="46">
        <v>46198</v>
      </c>
      <c r="H28" s="12" t="str">
        <v>BFC003</v>
      </c>
      <c r="I28" s="47" t="str">
        <v>Produit D</v>
      </c>
      <c r="J28" s="12">
        <v>8</v>
      </c>
      <c r="K28" s="47" t="str">
        <v>Annulé</v>
      </c>
      <c r="L28" s="52">
        <f>IF(ISBLANK(F28),"",_xlfn.XLOOKUP($I28,Catalogue_Produits[Désignation],Catalogue_Produits[Prix HT],0))</f>
        <v>15</v>
      </c>
      <c r="M28" s="58">
        <f>IF(ISBLANK(F28),"",_xlfn.XLOOKUP($I28,Catalogue_Produits[Désignation],Catalogue_Produits[TVA],0))</f>
        <v>0.1</v>
      </c>
      <c r="N28" s="52">
        <f t="shared" si="0"/>
        <v>16.5</v>
      </c>
      <c r="O28" s="52">
        <f t="shared" si="1"/>
        <v>132</v>
      </c>
    </row>
    <row r="29" spans="6:15" s="45" customFormat="1" ht="25.8" customHeight="1" x14ac:dyDescent="0.3">
      <c r="F29" s="47" t="str">
        <v>Bretagne</v>
      </c>
      <c r="G29" s="46">
        <v>46097</v>
      </c>
      <c r="H29" s="12" t="str">
        <v>BRE001</v>
      </c>
      <c r="I29" s="47" t="str">
        <v>Produit A</v>
      </c>
      <c r="J29" s="12">
        <v>150</v>
      </c>
      <c r="K29" s="47" t="str">
        <v>Livré</v>
      </c>
      <c r="L29" s="52">
        <f>IF(ISBLANK(F29),"",_xlfn.XLOOKUP($I29,Catalogue_Produits[Désignation],Catalogue_Produits[Prix HT],0))</f>
        <v>100</v>
      </c>
      <c r="M29" s="58">
        <f>IF(ISBLANK(F29),"",_xlfn.XLOOKUP($I29,Catalogue_Produits[Désignation],Catalogue_Produits[TVA],0))</f>
        <v>0.2</v>
      </c>
      <c r="N29" s="52">
        <f t="shared" si="0"/>
        <v>120</v>
      </c>
      <c r="O29" s="52">
        <f t="shared" si="1"/>
        <v>18000</v>
      </c>
    </row>
    <row r="30" spans="6:15" s="45" customFormat="1" ht="25.8" customHeight="1" x14ac:dyDescent="0.3">
      <c r="F30" s="47" t="str">
        <v>Bretagne</v>
      </c>
      <c r="G30" s="46">
        <v>46102</v>
      </c>
      <c r="H30" s="12" t="str">
        <v>BRE001</v>
      </c>
      <c r="I30" s="47" t="str">
        <v>Produit F</v>
      </c>
      <c r="J30" s="12">
        <v>60</v>
      </c>
      <c r="K30" s="47" t="str">
        <v>Livré</v>
      </c>
      <c r="L30" s="52">
        <f>IF(ISBLANK(F30),"",_xlfn.XLOOKUP($I30,Catalogue_Produits[Désignation],Catalogue_Produits[Prix HT],0))</f>
        <v>200</v>
      </c>
      <c r="M30" s="58">
        <f>IF(ISBLANK(F30),"",_xlfn.XLOOKUP($I30,Catalogue_Produits[Désignation],Catalogue_Produits[TVA],0))</f>
        <v>0.2</v>
      </c>
      <c r="N30" s="52">
        <f t="shared" si="0"/>
        <v>240</v>
      </c>
      <c r="O30" s="52">
        <f t="shared" si="1"/>
        <v>14400</v>
      </c>
    </row>
    <row r="31" spans="6:15" s="45" customFormat="1" ht="25.8" customHeight="1" x14ac:dyDescent="0.3">
      <c r="F31" s="47" t="str">
        <v>Bretagne</v>
      </c>
      <c r="G31" s="46">
        <v>46107</v>
      </c>
      <c r="H31" s="12" t="str">
        <v>BRE002</v>
      </c>
      <c r="I31" s="47" t="str">
        <v>Produit B</v>
      </c>
      <c r="J31" s="12">
        <v>90</v>
      </c>
      <c r="K31" s="47" t="str">
        <v>Livré</v>
      </c>
      <c r="L31" s="52">
        <f>IF(ISBLANK(F31),"",_xlfn.XLOOKUP($I31,Catalogue_Produits[Désignation],Catalogue_Produits[Prix HT],0))</f>
        <v>45</v>
      </c>
      <c r="M31" s="58">
        <f>IF(ISBLANK(F31),"",_xlfn.XLOOKUP($I31,Catalogue_Produits[Désignation],Catalogue_Produits[TVA],0))</f>
        <v>0.1</v>
      </c>
      <c r="N31" s="52">
        <f t="shared" si="0"/>
        <v>49.500000000000007</v>
      </c>
      <c r="O31" s="52">
        <f t="shared" si="1"/>
        <v>4455.0000000000009</v>
      </c>
    </row>
    <row r="32" spans="6:15" s="45" customFormat="1" ht="25.8" customHeight="1" x14ac:dyDescent="0.3">
      <c r="F32" s="47" t="str">
        <v>Bretagne</v>
      </c>
      <c r="G32" s="46">
        <v>46113</v>
      </c>
      <c r="H32" s="12" t="str">
        <v>BRE002</v>
      </c>
      <c r="I32" s="47" t="str">
        <v>Produit C</v>
      </c>
      <c r="J32" s="12">
        <v>35</v>
      </c>
      <c r="K32" s="47" t="str">
        <v>Livré</v>
      </c>
      <c r="L32" s="52">
        <f>IF(ISBLANK(F32),"",_xlfn.XLOOKUP($I32,Catalogue_Produits[Désignation],Catalogue_Produits[Prix HT],0))</f>
        <v>250</v>
      </c>
      <c r="M32" s="58">
        <f>IF(ISBLANK(F32),"",_xlfn.XLOOKUP($I32,Catalogue_Produits[Désignation],Catalogue_Produits[TVA],0))</f>
        <v>5.5E-2</v>
      </c>
      <c r="N32" s="52">
        <f t="shared" si="0"/>
        <v>263.75</v>
      </c>
      <c r="O32" s="52">
        <f t="shared" si="1"/>
        <v>9231.25</v>
      </c>
    </row>
    <row r="33" spans="6:15" s="45" customFormat="1" ht="25.8" customHeight="1" x14ac:dyDescent="0.3">
      <c r="F33" s="47" t="str">
        <v>Bretagne</v>
      </c>
      <c r="G33" s="46">
        <v>46119</v>
      </c>
      <c r="H33" s="12" t="str">
        <v>BRE003</v>
      </c>
      <c r="I33" s="47" t="str">
        <v>Produit E</v>
      </c>
      <c r="J33" s="12">
        <v>120</v>
      </c>
      <c r="K33" s="47" t="str">
        <v>Livré</v>
      </c>
      <c r="L33" s="52">
        <f>IF(ISBLANK(F33),"",_xlfn.XLOOKUP($I33,Catalogue_Produits[Désignation],Catalogue_Produits[Prix HT],0))</f>
        <v>50</v>
      </c>
      <c r="M33" s="58">
        <f>IF(ISBLANK(F33),"",_xlfn.XLOOKUP($I33,Catalogue_Produits[Désignation],Catalogue_Produits[TVA],0))</f>
        <v>5.5E-2</v>
      </c>
      <c r="N33" s="52">
        <f t="shared" si="0"/>
        <v>52.75</v>
      </c>
      <c r="O33" s="52">
        <f t="shared" si="1"/>
        <v>6330</v>
      </c>
    </row>
    <row r="34" spans="6:15" s="45" customFormat="1" ht="25.8" customHeight="1" x14ac:dyDescent="0.3">
      <c r="F34" s="47" t="str">
        <v>Bretagne</v>
      </c>
      <c r="G34" s="46">
        <v>46126</v>
      </c>
      <c r="H34" s="12" t="str">
        <v>BRE001</v>
      </c>
      <c r="I34" s="47" t="str">
        <v>Produit D</v>
      </c>
      <c r="J34" s="12">
        <v>25</v>
      </c>
      <c r="K34" s="47" t="str">
        <v>Livré</v>
      </c>
      <c r="L34" s="52">
        <f>IF(ISBLANK(F34),"",_xlfn.XLOOKUP($I34,Catalogue_Produits[Désignation],Catalogue_Produits[Prix HT],0))</f>
        <v>15</v>
      </c>
      <c r="M34" s="58">
        <f>IF(ISBLANK(F34),"",_xlfn.XLOOKUP($I34,Catalogue_Produits[Désignation],Catalogue_Produits[TVA],0))</f>
        <v>0.1</v>
      </c>
      <c r="N34" s="52">
        <f t="shared" si="0"/>
        <v>16.5</v>
      </c>
      <c r="O34" s="52">
        <f t="shared" si="1"/>
        <v>412.5</v>
      </c>
    </row>
    <row r="35" spans="6:15" s="45" customFormat="1" ht="25.8" customHeight="1" x14ac:dyDescent="0.3">
      <c r="F35" s="47" t="str">
        <v>Bretagne</v>
      </c>
      <c r="G35" s="46">
        <v>46133</v>
      </c>
      <c r="H35" s="12" t="str">
        <v>BRE003</v>
      </c>
      <c r="I35" s="47" t="str">
        <v>Produit B</v>
      </c>
      <c r="J35" s="12">
        <v>40</v>
      </c>
      <c r="K35" s="47" t="str">
        <v>Livré</v>
      </c>
      <c r="L35" s="52">
        <f>IF(ISBLANK(F35),"",_xlfn.XLOOKUP($I35,Catalogue_Produits[Désignation],Catalogue_Produits[Prix HT],0))</f>
        <v>45</v>
      </c>
      <c r="M35" s="58">
        <f>IF(ISBLANK(F35),"",_xlfn.XLOOKUP($I35,Catalogue_Produits[Désignation],Catalogue_Produits[TVA],0))</f>
        <v>0.1</v>
      </c>
      <c r="N35" s="52">
        <f t="shared" si="0"/>
        <v>49.500000000000007</v>
      </c>
      <c r="O35" s="52">
        <f t="shared" si="1"/>
        <v>1980.0000000000002</v>
      </c>
    </row>
    <row r="36" spans="6:15" s="45" customFormat="1" ht="25.8" customHeight="1" x14ac:dyDescent="0.3">
      <c r="F36" s="47" t="str">
        <v>Bretagne</v>
      </c>
      <c r="G36" s="46">
        <v>46140</v>
      </c>
      <c r="H36" s="12" t="str">
        <v>BRE002</v>
      </c>
      <c r="I36" s="47" t="str">
        <v>Produit A</v>
      </c>
      <c r="J36" s="12">
        <v>30</v>
      </c>
      <c r="K36" s="47" t="str">
        <v>Livré</v>
      </c>
      <c r="L36" s="52">
        <f>IF(ISBLANK(F36),"",_xlfn.XLOOKUP($I36,Catalogue_Produits[Désignation],Catalogue_Produits[Prix HT],0))</f>
        <v>100</v>
      </c>
      <c r="M36" s="58">
        <f>IF(ISBLANK(F36),"",_xlfn.XLOOKUP($I36,Catalogue_Produits[Désignation],Catalogue_Produits[TVA],0))</f>
        <v>0.2</v>
      </c>
      <c r="N36" s="52">
        <f t="shared" si="0"/>
        <v>120</v>
      </c>
      <c r="O36" s="52">
        <f t="shared" si="1"/>
        <v>3600</v>
      </c>
    </row>
    <row r="37" spans="6:15" s="45" customFormat="1" ht="25.8" customHeight="1" x14ac:dyDescent="0.3">
      <c r="F37" s="47" t="str">
        <v>Bretagne</v>
      </c>
      <c r="G37" s="46">
        <v>46147</v>
      </c>
      <c r="H37" s="12" t="str">
        <v>BRE001</v>
      </c>
      <c r="I37" s="47" t="str">
        <v>Produit F</v>
      </c>
      <c r="J37" s="12">
        <v>15</v>
      </c>
      <c r="K37" s="47" t="str">
        <v>En attente</v>
      </c>
      <c r="L37" s="52">
        <f>IF(ISBLANK(F37),"",_xlfn.XLOOKUP($I37,Catalogue_Produits[Désignation],Catalogue_Produits[Prix HT],0))</f>
        <v>200</v>
      </c>
      <c r="M37" s="58">
        <f>IF(ISBLANK(F37),"",_xlfn.XLOOKUP($I37,Catalogue_Produits[Désignation],Catalogue_Produits[TVA],0))</f>
        <v>0.2</v>
      </c>
      <c r="N37" s="52">
        <f t="shared" si="0"/>
        <v>240</v>
      </c>
      <c r="O37" s="52">
        <f t="shared" si="1"/>
        <v>3600</v>
      </c>
    </row>
    <row r="38" spans="6:15" s="45" customFormat="1" ht="25.8" customHeight="1" x14ac:dyDescent="0.3">
      <c r="F38" s="47" t="str">
        <v>Bretagne</v>
      </c>
      <c r="G38" s="46">
        <v>46191</v>
      </c>
      <c r="H38" s="12" t="str">
        <v>BRE003</v>
      </c>
      <c r="I38" s="47" t="str">
        <v>Produit C</v>
      </c>
      <c r="J38" s="12">
        <v>5</v>
      </c>
      <c r="K38" s="47" t="str">
        <v>Annulé</v>
      </c>
      <c r="L38" s="52">
        <f>IF(ISBLANK(F38),"",_xlfn.XLOOKUP($I38,Catalogue_Produits[Désignation],Catalogue_Produits[Prix HT],0))</f>
        <v>250</v>
      </c>
      <c r="M38" s="58">
        <f>IF(ISBLANK(F38),"",_xlfn.XLOOKUP($I38,Catalogue_Produits[Désignation],Catalogue_Produits[TVA],0))</f>
        <v>5.5E-2</v>
      </c>
      <c r="N38" s="52">
        <f t="shared" si="0"/>
        <v>263.75</v>
      </c>
      <c r="O38" s="52">
        <f t="shared" si="1"/>
        <v>1318.75</v>
      </c>
    </row>
    <row r="39" spans="6:15" s="45" customFormat="1" ht="25.8" customHeight="1" x14ac:dyDescent="0.3">
      <c r="F39" s="47" t="str">
        <v>Centre‑Val de Loire</v>
      </c>
      <c r="G39" s="46">
        <v>46097</v>
      </c>
      <c r="H39" s="12" t="str">
        <v>CVL001</v>
      </c>
      <c r="I39" s="47" t="str">
        <v>Produit A</v>
      </c>
      <c r="J39" s="12">
        <v>110</v>
      </c>
      <c r="K39" s="47" t="str">
        <v>Livré</v>
      </c>
      <c r="L39" s="52">
        <f>IF(ISBLANK(F39),"",_xlfn.XLOOKUP($I39,Catalogue_Produits[Désignation],Catalogue_Produits[Prix HT],0))</f>
        <v>100</v>
      </c>
      <c r="M39" s="58">
        <f>IF(ISBLANK(F39),"",_xlfn.XLOOKUP($I39,Catalogue_Produits[Désignation],Catalogue_Produits[TVA],0))</f>
        <v>0.2</v>
      </c>
      <c r="N39" s="52">
        <f t="shared" si="0"/>
        <v>120</v>
      </c>
      <c r="O39" s="52">
        <f t="shared" si="1"/>
        <v>13200</v>
      </c>
    </row>
    <row r="40" spans="6:15" s="45" customFormat="1" ht="25.8" customHeight="1" x14ac:dyDescent="0.3">
      <c r="F40" s="47" t="str">
        <v>Centre‑Val de Loire</v>
      </c>
      <c r="G40" s="46">
        <v>46101</v>
      </c>
      <c r="H40" s="12" t="str">
        <v>CVL001</v>
      </c>
      <c r="I40" s="47" t="str">
        <v>Produit B</v>
      </c>
      <c r="J40" s="12">
        <v>75</v>
      </c>
      <c r="K40" s="47" t="str">
        <v>Livré</v>
      </c>
      <c r="L40" s="52">
        <f>IF(ISBLANK(F40),"",_xlfn.XLOOKUP($I40,Catalogue_Produits[Désignation],Catalogue_Produits[Prix HT],0))</f>
        <v>45</v>
      </c>
      <c r="M40" s="58">
        <f>IF(ISBLANK(F40),"",_xlfn.XLOOKUP($I40,Catalogue_Produits[Désignation],Catalogue_Produits[TVA],0))</f>
        <v>0.1</v>
      </c>
      <c r="N40" s="52">
        <f t="shared" si="0"/>
        <v>49.500000000000007</v>
      </c>
      <c r="O40" s="52">
        <f t="shared" si="1"/>
        <v>3712.5000000000005</v>
      </c>
    </row>
    <row r="41" spans="6:15" s="45" customFormat="1" ht="25.8" customHeight="1" x14ac:dyDescent="0.3">
      <c r="F41" s="47" t="str">
        <v>Centre‑Val de Loire</v>
      </c>
      <c r="G41" s="46">
        <v>46106</v>
      </c>
      <c r="H41" s="12" t="str">
        <v>CVL002</v>
      </c>
      <c r="I41" s="47" t="str">
        <v>Produit D</v>
      </c>
      <c r="J41" s="12">
        <v>50</v>
      </c>
      <c r="K41" s="47" t="str">
        <v>Livré</v>
      </c>
      <c r="L41" s="52">
        <f>IF(ISBLANK(F41),"",_xlfn.XLOOKUP($I41,Catalogue_Produits[Désignation],Catalogue_Produits[Prix HT],0))</f>
        <v>15</v>
      </c>
      <c r="M41" s="58">
        <f>IF(ISBLANK(F41),"",_xlfn.XLOOKUP($I41,Catalogue_Produits[Désignation],Catalogue_Produits[TVA],0))</f>
        <v>0.1</v>
      </c>
      <c r="N41" s="52">
        <f t="shared" si="0"/>
        <v>16.5</v>
      </c>
      <c r="O41" s="52">
        <f t="shared" si="1"/>
        <v>825</v>
      </c>
    </row>
    <row r="42" spans="6:15" s="45" customFormat="1" ht="25.8" customHeight="1" x14ac:dyDescent="0.3">
      <c r="F42" s="47" t="str">
        <v>Centre‑Val de Loire</v>
      </c>
      <c r="G42" s="46">
        <v>46112</v>
      </c>
      <c r="H42" s="12" t="str">
        <v>CVL002</v>
      </c>
      <c r="I42" s="47" t="str">
        <v>Produit C</v>
      </c>
      <c r="J42" s="12">
        <v>30</v>
      </c>
      <c r="K42" s="47" t="str">
        <v>Livré</v>
      </c>
      <c r="L42" s="52">
        <f>IF(ISBLANK(F42),"",_xlfn.XLOOKUP($I42,Catalogue_Produits[Désignation],Catalogue_Produits[Prix HT],0))</f>
        <v>250</v>
      </c>
      <c r="M42" s="58">
        <f>IF(ISBLANK(F42),"",_xlfn.XLOOKUP($I42,Catalogue_Produits[Désignation],Catalogue_Produits[TVA],0))</f>
        <v>5.5E-2</v>
      </c>
      <c r="N42" s="52">
        <f t="shared" si="0"/>
        <v>263.75</v>
      </c>
      <c r="O42" s="52">
        <f t="shared" si="1"/>
        <v>7912.5</v>
      </c>
    </row>
    <row r="43" spans="6:15" s="45" customFormat="1" ht="25.8" customHeight="1" x14ac:dyDescent="0.3">
      <c r="F43" s="47" t="str">
        <v>Centre‑Val de Loire</v>
      </c>
      <c r="G43" s="46">
        <v>46117</v>
      </c>
      <c r="H43" s="12" t="str">
        <v>CVL003</v>
      </c>
      <c r="I43" s="47" t="str">
        <v>Produit F</v>
      </c>
      <c r="J43" s="12">
        <v>80</v>
      </c>
      <c r="K43" s="47" t="str">
        <v>Livré</v>
      </c>
      <c r="L43" s="52">
        <f>IF(ISBLANK(F43),"",_xlfn.XLOOKUP($I43,Catalogue_Produits[Désignation],Catalogue_Produits[Prix HT],0))</f>
        <v>200</v>
      </c>
      <c r="M43" s="58">
        <f>IF(ISBLANK(F43),"",_xlfn.XLOOKUP($I43,Catalogue_Produits[Désignation],Catalogue_Produits[TVA],0))</f>
        <v>0.2</v>
      </c>
      <c r="N43" s="52">
        <f t="shared" si="0"/>
        <v>240</v>
      </c>
      <c r="O43" s="52">
        <f t="shared" si="1"/>
        <v>19200</v>
      </c>
    </row>
    <row r="44" spans="6:15" s="45" customFormat="1" ht="25.8" customHeight="1" x14ac:dyDescent="0.3">
      <c r="F44" s="47" t="str">
        <v>Centre‑Val de Loire</v>
      </c>
      <c r="G44" s="46">
        <v>46126</v>
      </c>
      <c r="H44" s="12" t="str">
        <v>CVL001</v>
      </c>
      <c r="I44" s="47" t="str">
        <v>Produit E</v>
      </c>
      <c r="J44" s="12">
        <v>40</v>
      </c>
      <c r="K44" s="47" t="str">
        <v>Livré</v>
      </c>
      <c r="L44" s="52">
        <f>IF(ISBLANK(F44),"",_xlfn.XLOOKUP($I44,Catalogue_Produits[Désignation],Catalogue_Produits[Prix HT],0))</f>
        <v>50</v>
      </c>
      <c r="M44" s="58">
        <f>IF(ISBLANK(F44),"",_xlfn.XLOOKUP($I44,Catalogue_Produits[Désignation],Catalogue_Produits[TVA],0))</f>
        <v>5.5E-2</v>
      </c>
      <c r="N44" s="52">
        <f t="shared" si="0"/>
        <v>52.75</v>
      </c>
      <c r="O44" s="52">
        <f t="shared" si="1"/>
        <v>2110</v>
      </c>
    </row>
    <row r="45" spans="6:15" s="45" customFormat="1" ht="25.8" customHeight="1" x14ac:dyDescent="0.3">
      <c r="F45" s="47" t="str">
        <v>Centre‑Val de Loire</v>
      </c>
      <c r="G45" s="46">
        <v>46133</v>
      </c>
      <c r="H45" s="12" t="str">
        <v>CVL003</v>
      </c>
      <c r="I45" s="47" t="str">
        <v>Produit B</v>
      </c>
      <c r="J45" s="12">
        <v>35</v>
      </c>
      <c r="K45" s="47" t="str">
        <v>Livré</v>
      </c>
      <c r="L45" s="52">
        <f>IF(ISBLANK(F45),"",_xlfn.XLOOKUP($I45,Catalogue_Produits[Désignation],Catalogue_Produits[Prix HT],0))</f>
        <v>45</v>
      </c>
      <c r="M45" s="58">
        <f>IF(ISBLANK(F45),"",_xlfn.XLOOKUP($I45,Catalogue_Produits[Désignation],Catalogue_Produits[TVA],0))</f>
        <v>0.1</v>
      </c>
      <c r="N45" s="52">
        <f t="shared" si="0"/>
        <v>49.500000000000007</v>
      </c>
      <c r="O45" s="52">
        <f t="shared" si="1"/>
        <v>1732.5000000000002</v>
      </c>
    </row>
    <row r="46" spans="6:15" s="45" customFormat="1" ht="25.8" customHeight="1" x14ac:dyDescent="0.3">
      <c r="F46" s="47" t="str">
        <v>Centre‑Val de Loire</v>
      </c>
      <c r="G46" s="46">
        <v>46140</v>
      </c>
      <c r="H46" s="12" t="str">
        <v>CVL002</v>
      </c>
      <c r="I46" s="47" t="str">
        <v>Produit A</v>
      </c>
      <c r="J46" s="12">
        <v>20</v>
      </c>
      <c r="K46" s="47" t="str">
        <v>Livré</v>
      </c>
      <c r="L46" s="52">
        <f>IF(ISBLANK(F46),"",_xlfn.XLOOKUP($I46,Catalogue_Produits[Désignation],Catalogue_Produits[Prix HT],0))</f>
        <v>100</v>
      </c>
      <c r="M46" s="58">
        <f>IF(ISBLANK(F46),"",_xlfn.XLOOKUP($I46,Catalogue_Produits[Désignation],Catalogue_Produits[TVA],0))</f>
        <v>0.2</v>
      </c>
      <c r="N46" s="52">
        <f t="shared" si="0"/>
        <v>120</v>
      </c>
      <c r="O46" s="52">
        <f t="shared" si="1"/>
        <v>2400</v>
      </c>
    </row>
    <row r="47" spans="6:15" s="45" customFormat="1" ht="25.8" customHeight="1" x14ac:dyDescent="0.3">
      <c r="F47" s="47" t="str">
        <v>Centre‑Val de Loire</v>
      </c>
      <c r="G47" s="46">
        <v>46149</v>
      </c>
      <c r="H47" s="12" t="str">
        <v>CVL001</v>
      </c>
      <c r="I47" s="47" t="str">
        <v>Produit C</v>
      </c>
      <c r="J47" s="12">
        <v>18</v>
      </c>
      <c r="K47" s="47" t="str">
        <v>En attente</v>
      </c>
      <c r="L47" s="52">
        <f>IF(ISBLANK(F47),"",_xlfn.XLOOKUP($I47,Catalogue_Produits[Désignation],Catalogue_Produits[Prix HT],0))</f>
        <v>250</v>
      </c>
      <c r="M47" s="58">
        <f>IF(ISBLANK(F47),"",_xlfn.XLOOKUP($I47,Catalogue_Produits[Désignation],Catalogue_Produits[TVA],0))</f>
        <v>5.5E-2</v>
      </c>
      <c r="N47" s="52">
        <f t="shared" si="0"/>
        <v>263.75</v>
      </c>
      <c r="O47" s="52">
        <f t="shared" si="1"/>
        <v>4747.5</v>
      </c>
    </row>
    <row r="48" spans="6:15" s="45" customFormat="1" ht="25.8" customHeight="1" x14ac:dyDescent="0.3">
      <c r="F48" s="47" t="str">
        <v>Centre‑Val de Loire</v>
      </c>
      <c r="G48" s="46">
        <v>46195</v>
      </c>
      <c r="H48" s="12" t="str">
        <v>CVL003</v>
      </c>
      <c r="I48" s="47" t="str">
        <v>Produit D</v>
      </c>
      <c r="J48" s="12">
        <v>6</v>
      </c>
      <c r="K48" s="47" t="str">
        <v>Annulé</v>
      </c>
      <c r="L48" s="52">
        <f>IF(ISBLANK(F48),"",_xlfn.XLOOKUP($I48,Catalogue_Produits[Désignation],Catalogue_Produits[Prix HT],0))</f>
        <v>15</v>
      </c>
      <c r="M48" s="58">
        <f>IF(ISBLANK(F48),"",_xlfn.XLOOKUP($I48,Catalogue_Produits[Désignation],Catalogue_Produits[TVA],0))</f>
        <v>0.1</v>
      </c>
      <c r="N48" s="52">
        <f t="shared" si="0"/>
        <v>16.5</v>
      </c>
      <c r="O48" s="52">
        <f t="shared" si="1"/>
        <v>99</v>
      </c>
    </row>
    <row r="49" spans="6:15" s="45" customFormat="1" ht="25.8" customHeight="1" x14ac:dyDescent="0.3">
      <c r="F49" s="47" t="str">
        <v>Grand-Est</v>
      </c>
      <c r="G49" s="46">
        <v>46026</v>
      </c>
      <c r="H49" s="12" t="str">
        <v>C005</v>
      </c>
      <c r="I49" s="47" t="str">
        <v>Produit A</v>
      </c>
      <c r="J49" s="12">
        <v>20</v>
      </c>
      <c r="K49" s="47" t="str">
        <v>Livré</v>
      </c>
      <c r="L49" s="52">
        <f>IF(ISBLANK(F49),"",_xlfn.XLOOKUP($I49,Catalogue_Produits[Désignation],Catalogue_Produits[Prix HT],0))</f>
        <v>100</v>
      </c>
      <c r="M49" s="58">
        <f>IF(ISBLANK(F49),"",_xlfn.XLOOKUP($I49,Catalogue_Produits[Désignation],Catalogue_Produits[TVA],0))</f>
        <v>0.2</v>
      </c>
      <c r="N49" s="52">
        <f t="shared" si="0"/>
        <v>120</v>
      </c>
      <c r="O49" s="52">
        <f t="shared" si="1"/>
        <v>2400</v>
      </c>
    </row>
    <row r="50" spans="6:15" s="45" customFormat="1" ht="25.8" customHeight="1" x14ac:dyDescent="0.3">
      <c r="F50" s="47" t="str">
        <v>Grand-Est</v>
      </c>
      <c r="G50" s="46">
        <v>46037</v>
      </c>
      <c r="H50" s="12" t="str">
        <v>C003</v>
      </c>
      <c r="I50" s="47" t="str">
        <v>Produit B</v>
      </c>
      <c r="J50" s="12">
        <v>20</v>
      </c>
      <c r="K50" s="47" t="str">
        <v>Livré</v>
      </c>
      <c r="L50" s="52">
        <f>IF(ISBLANK(F50),"",_xlfn.XLOOKUP($I50,Catalogue_Produits[Désignation],Catalogue_Produits[Prix HT],0))</f>
        <v>45</v>
      </c>
      <c r="M50" s="58">
        <f>IF(ISBLANK(F50),"",_xlfn.XLOOKUP($I50,Catalogue_Produits[Désignation],Catalogue_Produits[TVA],0))</f>
        <v>0.1</v>
      </c>
      <c r="N50" s="52">
        <f t="shared" si="0"/>
        <v>49.500000000000007</v>
      </c>
      <c r="O50" s="52">
        <f t="shared" si="1"/>
        <v>990.00000000000011</v>
      </c>
    </row>
    <row r="51" spans="6:15" s="45" customFormat="1" ht="25.8" customHeight="1" x14ac:dyDescent="0.3">
      <c r="F51" s="47" t="str">
        <v>Grand-Est</v>
      </c>
      <c r="G51" s="46">
        <v>46047</v>
      </c>
      <c r="H51" s="12" t="str">
        <v>C004</v>
      </c>
      <c r="I51" s="47" t="str">
        <v>Produit C</v>
      </c>
      <c r="J51" s="12">
        <v>230</v>
      </c>
      <c r="K51" s="47" t="str">
        <v>Livré</v>
      </c>
      <c r="L51" s="52">
        <f>IF(ISBLANK(F51),"",_xlfn.XLOOKUP($I51,Catalogue_Produits[Désignation],Catalogue_Produits[Prix HT],0))</f>
        <v>250</v>
      </c>
      <c r="M51" s="58">
        <f>IF(ISBLANK(F51),"",_xlfn.XLOOKUP($I51,Catalogue_Produits[Désignation],Catalogue_Produits[TVA],0))</f>
        <v>5.5E-2</v>
      </c>
      <c r="N51" s="52">
        <f t="shared" si="0"/>
        <v>263.75</v>
      </c>
      <c r="O51" s="52">
        <f t="shared" si="1"/>
        <v>60662.5</v>
      </c>
    </row>
    <row r="52" spans="6:15" s="45" customFormat="1" ht="25.8" customHeight="1" x14ac:dyDescent="0.3">
      <c r="F52" s="47" t="str">
        <v>Grand-Est</v>
      </c>
      <c r="G52" s="46">
        <v>46063</v>
      </c>
      <c r="H52" s="12" t="str">
        <v>C003</v>
      </c>
      <c r="I52" s="47" t="str">
        <v>Produit E</v>
      </c>
      <c r="J52" s="12">
        <v>10</v>
      </c>
      <c r="K52" s="47" t="str">
        <v>Livré</v>
      </c>
      <c r="L52" s="52">
        <f>IF(ISBLANK(F52),"",_xlfn.XLOOKUP($I52,Catalogue_Produits[Désignation],Catalogue_Produits[Prix HT],0))</f>
        <v>50</v>
      </c>
      <c r="M52" s="58">
        <f>IF(ISBLANK(F52),"",_xlfn.XLOOKUP($I52,Catalogue_Produits[Désignation],Catalogue_Produits[TVA],0))</f>
        <v>5.5E-2</v>
      </c>
      <c r="N52" s="52">
        <f t="shared" si="0"/>
        <v>52.75</v>
      </c>
      <c r="O52" s="52">
        <f t="shared" si="1"/>
        <v>527.5</v>
      </c>
    </row>
    <row r="53" spans="6:15" s="45" customFormat="1" ht="25.8" customHeight="1" x14ac:dyDescent="0.3">
      <c r="F53" s="47" t="str">
        <v>Grand-Est</v>
      </c>
      <c r="G53" s="46">
        <v>46073</v>
      </c>
      <c r="H53" s="12" t="str">
        <v>C004</v>
      </c>
      <c r="I53" s="47" t="str">
        <v>Produit F</v>
      </c>
      <c r="J53" s="12">
        <v>10</v>
      </c>
      <c r="K53" s="47" t="str">
        <v>Livré</v>
      </c>
      <c r="L53" s="52">
        <f>IF(ISBLANK(F53),"",_xlfn.XLOOKUP($I53,Catalogue_Produits[Désignation],Catalogue_Produits[Prix HT],0))</f>
        <v>200</v>
      </c>
      <c r="M53" s="58">
        <f>IF(ISBLANK(F53),"",_xlfn.XLOOKUP($I53,Catalogue_Produits[Désignation],Catalogue_Produits[TVA],0))</f>
        <v>0.2</v>
      </c>
      <c r="N53" s="52">
        <f t="shared" si="0"/>
        <v>240</v>
      </c>
      <c r="O53" s="52">
        <f t="shared" si="1"/>
        <v>2400</v>
      </c>
    </row>
    <row r="54" spans="6:15" s="45" customFormat="1" ht="25.8" customHeight="1" x14ac:dyDescent="0.3">
      <c r="F54" s="47" t="str">
        <v>Grand-Est</v>
      </c>
      <c r="G54" s="46">
        <v>46078</v>
      </c>
      <c r="H54" s="12" t="str">
        <v>C003</v>
      </c>
      <c r="I54" s="47" t="str">
        <v>Produit D</v>
      </c>
      <c r="J54" s="12">
        <v>10</v>
      </c>
      <c r="K54" s="47" t="str">
        <v>Livré</v>
      </c>
      <c r="L54" s="52">
        <f>IF(ISBLANK(F54),"",_xlfn.XLOOKUP($I54,Catalogue_Produits[Désignation],Catalogue_Produits[Prix HT],0))</f>
        <v>15</v>
      </c>
      <c r="M54" s="58">
        <f>IF(ISBLANK(F54),"",_xlfn.XLOOKUP($I54,Catalogue_Produits[Désignation],Catalogue_Produits[TVA],0))</f>
        <v>0.1</v>
      </c>
      <c r="N54" s="52">
        <f t="shared" si="0"/>
        <v>16.5</v>
      </c>
      <c r="O54" s="52">
        <f t="shared" si="1"/>
        <v>165</v>
      </c>
    </row>
    <row r="55" spans="6:15" s="45" customFormat="1" ht="25.8" customHeight="1" x14ac:dyDescent="0.3">
      <c r="F55" s="47" t="str">
        <v>Grand-Est</v>
      </c>
      <c r="G55" s="46">
        <v>46081</v>
      </c>
      <c r="H55" s="12" t="str">
        <v>C004</v>
      </c>
      <c r="I55" s="47" t="str">
        <v>Produit A</v>
      </c>
      <c r="J55" s="12">
        <v>5</v>
      </c>
      <c r="K55" s="47" t="str">
        <v>En attente</v>
      </c>
      <c r="L55" s="52">
        <f>IF(ISBLANK(F55),"",_xlfn.XLOOKUP($I55,Catalogue_Produits[Désignation],Catalogue_Produits[Prix HT],0))</f>
        <v>100</v>
      </c>
      <c r="M55" s="58">
        <f>IF(ISBLANK(F55),"",_xlfn.XLOOKUP($I55,Catalogue_Produits[Désignation],Catalogue_Produits[TVA],0))</f>
        <v>0.2</v>
      </c>
      <c r="N55" s="52">
        <f t="shared" si="0"/>
        <v>120</v>
      </c>
      <c r="O55" s="52">
        <f t="shared" si="1"/>
        <v>600</v>
      </c>
    </row>
    <row r="56" spans="6:15" s="45" customFormat="1" ht="25.8" customHeight="1" x14ac:dyDescent="0.3">
      <c r="F56" s="47" t="str">
        <v>Grand-Est</v>
      </c>
      <c r="G56" s="46">
        <v>46083</v>
      </c>
      <c r="H56" s="12" t="str">
        <v>C005</v>
      </c>
      <c r="I56" s="47" t="str">
        <v>Produit B</v>
      </c>
      <c r="J56" s="12">
        <v>3</v>
      </c>
      <c r="K56" s="47" t="str">
        <v>Annulé</v>
      </c>
      <c r="L56" s="52">
        <f>IF(ISBLANK(F56),"",_xlfn.XLOOKUP($I56,Catalogue_Produits[Désignation],Catalogue_Produits[Prix HT],0))</f>
        <v>45</v>
      </c>
      <c r="M56" s="58">
        <f>IF(ISBLANK(F56),"",_xlfn.XLOOKUP($I56,Catalogue_Produits[Désignation],Catalogue_Produits[TVA],0))</f>
        <v>0.1</v>
      </c>
      <c r="N56" s="52">
        <f t="shared" si="0"/>
        <v>49.500000000000007</v>
      </c>
      <c r="O56" s="52">
        <f t="shared" si="1"/>
        <v>148.50000000000003</v>
      </c>
    </row>
    <row r="57" spans="6:15" s="45" customFormat="1" ht="25.8" customHeight="1" x14ac:dyDescent="0.3">
      <c r="F57" s="47" t="str">
        <v>Hauts‑de‑France</v>
      </c>
      <c r="G57" s="46">
        <v>46097</v>
      </c>
      <c r="H57" s="12" t="str">
        <v>HDF001</v>
      </c>
      <c r="I57" s="47" t="str">
        <v>Produit A</v>
      </c>
      <c r="J57" s="12">
        <v>130</v>
      </c>
      <c r="K57" s="47" t="str">
        <v>Livré</v>
      </c>
      <c r="L57" s="52">
        <f>IF(ISBLANK(F57),"",_xlfn.XLOOKUP($I57,Catalogue_Produits[Désignation],Catalogue_Produits[Prix HT],0))</f>
        <v>100</v>
      </c>
      <c r="M57" s="58">
        <f>IF(ISBLANK(F57),"",_xlfn.XLOOKUP($I57,Catalogue_Produits[Désignation],Catalogue_Produits[TVA],0))</f>
        <v>0.2</v>
      </c>
      <c r="N57" s="52">
        <f t="shared" si="0"/>
        <v>120</v>
      </c>
      <c r="O57" s="52">
        <f t="shared" si="1"/>
        <v>15600</v>
      </c>
    </row>
    <row r="58" spans="6:15" s="45" customFormat="1" ht="25.8" customHeight="1" x14ac:dyDescent="0.3">
      <c r="F58" s="47" t="str">
        <v>Hauts‑de‑France</v>
      </c>
      <c r="G58" s="46">
        <v>46101</v>
      </c>
      <c r="H58" s="12" t="str">
        <v>HDF001</v>
      </c>
      <c r="I58" s="47" t="str">
        <v>Produit F</v>
      </c>
      <c r="J58" s="12">
        <v>55</v>
      </c>
      <c r="K58" s="47" t="str">
        <v>Livré</v>
      </c>
      <c r="L58" s="52">
        <f>IF(ISBLANK(F58),"",_xlfn.XLOOKUP($I58,Catalogue_Produits[Désignation],Catalogue_Produits[Prix HT],0))</f>
        <v>200</v>
      </c>
      <c r="M58" s="58">
        <f>IF(ISBLANK(F58),"",_xlfn.XLOOKUP($I58,Catalogue_Produits[Désignation],Catalogue_Produits[TVA],0))</f>
        <v>0.2</v>
      </c>
      <c r="N58" s="52">
        <f t="shared" si="0"/>
        <v>240</v>
      </c>
      <c r="O58" s="52">
        <f t="shared" si="1"/>
        <v>13200</v>
      </c>
    </row>
    <row r="59" spans="6:15" s="45" customFormat="1" ht="25.8" customHeight="1" x14ac:dyDescent="0.3">
      <c r="F59" s="47" t="str">
        <v>Hauts‑de‑France</v>
      </c>
      <c r="G59" s="46">
        <v>46106</v>
      </c>
      <c r="H59" s="12" t="str">
        <v>HDF002</v>
      </c>
      <c r="I59" s="47" t="str">
        <v>Produit B</v>
      </c>
      <c r="J59" s="12">
        <v>85</v>
      </c>
      <c r="K59" s="47" t="str">
        <v>Livré</v>
      </c>
      <c r="L59" s="52">
        <f>IF(ISBLANK(F59),"",_xlfn.XLOOKUP($I59,Catalogue_Produits[Désignation],Catalogue_Produits[Prix HT],0))</f>
        <v>45</v>
      </c>
      <c r="M59" s="58">
        <f>IF(ISBLANK(F59),"",_xlfn.XLOOKUP($I59,Catalogue_Produits[Désignation],Catalogue_Produits[TVA],0))</f>
        <v>0.1</v>
      </c>
      <c r="N59" s="52">
        <f t="shared" si="0"/>
        <v>49.500000000000007</v>
      </c>
      <c r="O59" s="52">
        <f t="shared" si="1"/>
        <v>4207.5000000000009</v>
      </c>
    </row>
    <row r="60" spans="6:15" s="45" customFormat="1" ht="25.8" customHeight="1" x14ac:dyDescent="0.3">
      <c r="F60" s="47" t="str">
        <v>Hauts‑de‑France</v>
      </c>
      <c r="G60" s="46">
        <v>46112</v>
      </c>
      <c r="H60" s="12" t="str">
        <v>HDF002</v>
      </c>
      <c r="I60" s="47" t="str">
        <v>Produit C</v>
      </c>
      <c r="J60" s="12">
        <v>38</v>
      </c>
      <c r="K60" s="47" t="str">
        <v>Livré</v>
      </c>
      <c r="L60" s="52">
        <f>IF(ISBLANK(F60),"",_xlfn.XLOOKUP($I60,Catalogue_Produits[Désignation],Catalogue_Produits[Prix HT],0))</f>
        <v>250</v>
      </c>
      <c r="M60" s="58">
        <f>IF(ISBLANK(F60),"",_xlfn.XLOOKUP($I60,Catalogue_Produits[Désignation],Catalogue_Produits[TVA],0))</f>
        <v>5.5E-2</v>
      </c>
      <c r="N60" s="52">
        <f t="shared" si="0"/>
        <v>263.75</v>
      </c>
      <c r="O60" s="52">
        <f t="shared" si="1"/>
        <v>10022.5</v>
      </c>
    </row>
    <row r="61" spans="6:15" s="45" customFormat="1" ht="25.8" customHeight="1" x14ac:dyDescent="0.3">
      <c r="F61" s="47" t="str">
        <v>Hauts‑de‑France</v>
      </c>
      <c r="G61" s="46">
        <v>46118</v>
      </c>
      <c r="H61" s="12" t="str">
        <v>HDF003</v>
      </c>
      <c r="I61" s="47" t="str">
        <v>Produit E</v>
      </c>
      <c r="J61" s="12">
        <v>110</v>
      </c>
      <c r="K61" s="47" t="str">
        <v>Livré</v>
      </c>
      <c r="L61" s="52">
        <f>IF(ISBLANK(F61),"",_xlfn.XLOOKUP($I61,Catalogue_Produits[Désignation],Catalogue_Produits[Prix HT],0))</f>
        <v>50</v>
      </c>
      <c r="M61" s="58">
        <f>IF(ISBLANK(F61),"",_xlfn.XLOOKUP($I61,Catalogue_Produits[Désignation],Catalogue_Produits[TVA],0))</f>
        <v>5.5E-2</v>
      </c>
      <c r="N61" s="52">
        <f t="shared" si="0"/>
        <v>52.75</v>
      </c>
      <c r="O61" s="52">
        <f t="shared" si="1"/>
        <v>5802.5</v>
      </c>
    </row>
    <row r="62" spans="6:15" s="45" customFormat="1" ht="25.8" customHeight="1" x14ac:dyDescent="0.3">
      <c r="F62" s="47" t="str">
        <v>Hauts‑de‑France</v>
      </c>
      <c r="G62" s="46">
        <v>46127</v>
      </c>
      <c r="H62" s="12" t="str">
        <v>HDF001</v>
      </c>
      <c r="I62" s="47" t="str">
        <v>Produit D</v>
      </c>
      <c r="J62" s="12">
        <v>30</v>
      </c>
      <c r="K62" s="47" t="str">
        <v>Livré</v>
      </c>
      <c r="L62" s="52">
        <f>IF(ISBLANK(F62),"",_xlfn.XLOOKUP($I62,Catalogue_Produits[Désignation],Catalogue_Produits[Prix HT],0))</f>
        <v>15</v>
      </c>
      <c r="M62" s="58">
        <f>IF(ISBLANK(F62),"",_xlfn.XLOOKUP($I62,Catalogue_Produits[Désignation],Catalogue_Produits[TVA],0))</f>
        <v>0.1</v>
      </c>
      <c r="N62" s="52">
        <f t="shared" si="0"/>
        <v>16.5</v>
      </c>
      <c r="O62" s="52">
        <f t="shared" si="1"/>
        <v>495</v>
      </c>
    </row>
    <row r="63" spans="6:15" s="45" customFormat="1" ht="25.8" customHeight="1" x14ac:dyDescent="0.3">
      <c r="F63" s="47" t="str">
        <v>Hauts‑de‑France</v>
      </c>
      <c r="G63" s="46">
        <v>46134</v>
      </c>
      <c r="H63" s="12" t="str">
        <v>HDF003</v>
      </c>
      <c r="I63" s="47" t="str">
        <v>Produit B</v>
      </c>
      <c r="J63" s="12">
        <v>45</v>
      </c>
      <c r="K63" s="47" t="str">
        <v>Livré</v>
      </c>
      <c r="L63" s="52">
        <f>IF(ISBLANK(F63),"",_xlfn.XLOOKUP($I63,Catalogue_Produits[Désignation],Catalogue_Produits[Prix HT],0))</f>
        <v>45</v>
      </c>
      <c r="M63" s="58">
        <f>IF(ISBLANK(F63),"",_xlfn.XLOOKUP($I63,Catalogue_Produits[Désignation],Catalogue_Produits[TVA],0))</f>
        <v>0.1</v>
      </c>
      <c r="N63" s="52">
        <f t="shared" si="0"/>
        <v>49.500000000000007</v>
      </c>
      <c r="O63" s="52">
        <f t="shared" si="1"/>
        <v>2227.5000000000005</v>
      </c>
    </row>
    <row r="64" spans="6:15" s="45" customFormat="1" ht="25.8" customHeight="1" x14ac:dyDescent="0.3">
      <c r="F64" s="47" t="str">
        <v>Hauts‑de‑France</v>
      </c>
      <c r="G64" s="46">
        <v>46141</v>
      </c>
      <c r="H64" s="12" t="str">
        <v>HDF002</v>
      </c>
      <c r="I64" s="47" t="str">
        <v>Produit A</v>
      </c>
      <c r="J64" s="12">
        <v>25</v>
      </c>
      <c r="K64" s="47" t="str">
        <v>Livré</v>
      </c>
      <c r="L64" s="52">
        <f>IF(ISBLANK(F64),"",_xlfn.XLOOKUP($I64,Catalogue_Produits[Désignation],Catalogue_Produits[Prix HT],0))</f>
        <v>100</v>
      </c>
      <c r="M64" s="58">
        <f>IF(ISBLANK(F64),"",_xlfn.XLOOKUP($I64,Catalogue_Produits[Désignation],Catalogue_Produits[TVA],0))</f>
        <v>0.2</v>
      </c>
      <c r="N64" s="52">
        <f t="shared" si="0"/>
        <v>120</v>
      </c>
      <c r="O64" s="52">
        <f t="shared" si="1"/>
        <v>3000</v>
      </c>
    </row>
    <row r="65" spans="6:15" s="45" customFormat="1" ht="25.8" customHeight="1" x14ac:dyDescent="0.3">
      <c r="F65" s="47" t="str">
        <v>Hauts‑de‑France</v>
      </c>
      <c r="G65" s="46">
        <v>46150</v>
      </c>
      <c r="H65" s="12" t="str">
        <v>HDF001</v>
      </c>
      <c r="I65" s="47" t="str">
        <v>Produit C</v>
      </c>
      <c r="J65" s="12">
        <v>22</v>
      </c>
      <c r="K65" s="47" t="str">
        <v>En attente</v>
      </c>
      <c r="L65" s="52">
        <f>IF(ISBLANK(F65),"",_xlfn.XLOOKUP($I65,Catalogue_Produits[Désignation],Catalogue_Produits[Prix HT],0))</f>
        <v>250</v>
      </c>
      <c r="M65" s="58">
        <f>IF(ISBLANK(F65),"",_xlfn.XLOOKUP($I65,Catalogue_Produits[Désignation],Catalogue_Produits[TVA],0))</f>
        <v>5.5E-2</v>
      </c>
      <c r="N65" s="52">
        <f t="shared" si="0"/>
        <v>263.75</v>
      </c>
      <c r="O65" s="52">
        <f t="shared" si="1"/>
        <v>5802.5</v>
      </c>
    </row>
    <row r="66" spans="6:15" s="45" customFormat="1" ht="25.8" customHeight="1" x14ac:dyDescent="0.3">
      <c r="F66" s="47" t="str">
        <v>Hauts‑de‑France</v>
      </c>
      <c r="G66" s="46">
        <v>46197</v>
      </c>
      <c r="H66" s="12" t="str">
        <v>HDF003</v>
      </c>
      <c r="I66" s="47" t="str">
        <v>Produit F</v>
      </c>
      <c r="J66" s="12">
        <v>7</v>
      </c>
      <c r="K66" s="47" t="str">
        <v>Annulé</v>
      </c>
      <c r="L66" s="52">
        <f>IF(ISBLANK(F66),"",_xlfn.XLOOKUP($I66,Catalogue_Produits[Désignation],Catalogue_Produits[Prix HT],0))</f>
        <v>200</v>
      </c>
      <c r="M66" s="58">
        <f>IF(ISBLANK(F66),"",_xlfn.XLOOKUP($I66,Catalogue_Produits[Désignation],Catalogue_Produits[TVA],0))</f>
        <v>0.2</v>
      </c>
      <c r="N66" s="52">
        <f t="shared" si="0"/>
        <v>240</v>
      </c>
      <c r="O66" s="52">
        <f t="shared" si="1"/>
        <v>1680</v>
      </c>
    </row>
    <row r="67" spans="6:15" s="45" customFormat="1" ht="25.8" customHeight="1" x14ac:dyDescent="0.3">
      <c r="F67" s="47" t="str">
        <v>Île-de-France</v>
      </c>
      <c r="G67" s="46">
        <v>46025</v>
      </c>
      <c r="H67" s="12" t="str">
        <v>C002</v>
      </c>
      <c r="I67" s="47" t="str">
        <v>Produit A</v>
      </c>
      <c r="J67" s="12">
        <v>80</v>
      </c>
      <c r="K67" s="47" t="str">
        <v>Livré</v>
      </c>
      <c r="L67" s="52">
        <f>IF(ISBLANK(F67),"",_xlfn.XLOOKUP($I67,Catalogue_Produits[Désignation],Catalogue_Produits[Prix HT],0))</f>
        <v>100</v>
      </c>
      <c r="M67" s="58">
        <f>IF(ISBLANK(F67),"",_xlfn.XLOOKUP($I67,Catalogue_Produits[Désignation],Catalogue_Produits[TVA],0))</f>
        <v>0.2</v>
      </c>
      <c r="N67" s="52">
        <f t="shared" si="0"/>
        <v>120</v>
      </c>
      <c r="O67" s="52">
        <f t="shared" si="1"/>
        <v>9600</v>
      </c>
    </row>
    <row r="68" spans="6:15" s="45" customFormat="1" ht="25.8" customHeight="1" x14ac:dyDescent="0.3">
      <c r="F68" s="47" t="str">
        <v>Île-de-France</v>
      </c>
      <c r="G68" s="46">
        <v>46034</v>
      </c>
      <c r="H68" s="12" t="str">
        <v>C002</v>
      </c>
      <c r="I68" s="47" t="str">
        <v>Produit C</v>
      </c>
      <c r="J68" s="12">
        <v>20</v>
      </c>
      <c r="K68" s="47" t="str">
        <v>Livré</v>
      </c>
      <c r="L68" s="52">
        <f>IF(ISBLANK(F68),"",_xlfn.XLOOKUP($I68,Catalogue_Produits[Désignation],Catalogue_Produits[Prix HT],0))</f>
        <v>250</v>
      </c>
      <c r="M68" s="58">
        <f>IF(ISBLANK(F68),"",_xlfn.XLOOKUP($I68,Catalogue_Produits[Désignation],Catalogue_Produits[TVA],0))</f>
        <v>5.5E-2</v>
      </c>
      <c r="N68" s="52">
        <f t="shared" si="0"/>
        <v>263.75</v>
      </c>
      <c r="O68" s="52">
        <f t="shared" si="1"/>
        <v>5275</v>
      </c>
    </row>
    <row r="69" spans="6:15" s="45" customFormat="1" ht="25.8" customHeight="1" x14ac:dyDescent="0.3">
      <c r="F69" s="47" t="str">
        <v>Île-de-France</v>
      </c>
      <c r="G69" s="46">
        <v>46044</v>
      </c>
      <c r="H69" s="12" t="str">
        <v>C002</v>
      </c>
      <c r="I69" s="47" t="str">
        <v>Produit D</v>
      </c>
      <c r="J69" s="12">
        <v>5</v>
      </c>
      <c r="K69" s="47" t="str">
        <v>Livré</v>
      </c>
      <c r="L69" s="52">
        <f>IF(ISBLANK(F69),"",_xlfn.XLOOKUP($I69,Catalogue_Produits[Désignation],Catalogue_Produits[Prix HT],0))</f>
        <v>15</v>
      </c>
      <c r="M69" s="58">
        <f>IF(ISBLANK(F69),"",_xlfn.XLOOKUP($I69,Catalogue_Produits[Désignation],Catalogue_Produits[TVA],0))</f>
        <v>0.1</v>
      </c>
      <c r="N69" s="52">
        <f t="shared" si="0"/>
        <v>16.5</v>
      </c>
      <c r="O69" s="52">
        <f t="shared" si="1"/>
        <v>82.5</v>
      </c>
    </row>
    <row r="70" spans="6:15" s="45" customFormat="1" ht="25.8" customHeight="1" x14ac:dyDescent="0.3">
      <c r="F70" s="47" t="str">
        <v>Île-de-France</v>
      </c>
      <c r="G70" s="46">
        <v>46058</v>
      </c>
      <c r="H70" s="12" t="str">
        <v>C002</v>
      </c>
      <c r="I70" s="47" t="str">
        <v>Produit E</v>
      </c>
      <c r="J70" s="12">
        <v>40</v>
      </c>
      <c r="K70" s="47" t="str">
        <v>Livré</v>
      </c>
      <c r="L70" s="52">
        <f>IF(ISBLANK(F70),"",_xlfn.XLOOKUP($I70,Catalogue_Produits[Désignation],Catalogue_Produits[Prix HT],0))</f>
        <v>50</v>
      </c>
      <c r="M70" s="58">
        <f>IF(ISBLANK(F70),"",_xlfn.XLOOKUP($I70,Catalogue_Produits[Désignation],Catalogue_Produits[TVA],0))</f>
        <v>5.5E-2</v>
      </c>
      <c r="N70" s="52">
        <f t="shared" si="0"/>
        <v>52.75</v>
      </c>
      <c r="O70" s="52">
        <f t="shared" si="1"/>
        <v>2110</v>
      </c>
    </row>
    <row r="71" spans="6:15" s="45" customFormat="1" ht="25.8" customHeight="1" x14ac:dyDescent="0.3">
      <c r="F71" s="47" t="str">
        <v>Île-de-France</v>
      </c>
      <c r="G71" s="46">
        <v>46068</v>
      </c>
      <c r="H71" s="12" t="str">
        <v>C002</v>
      </c>
      <c r="I71" s="47" t="str">
        <v>Produit F</v>
      </c>
      <c r="J71" s="12">
        <v>190</v>
      </c>
      <c r="K71" s="47" t="str">
        <v>Livré</v>
      </c>
      <c r="L71" s="52">
        <f>IF(ISBLANK(F71),"",_xlfn.XLOOKUP($I71,Catalogue_Produits[Désignation],Catalogue_Produits[Prix HT],0))</f>
        <v>200</v>
      </c>
      <c r="M71" s="58">
        <f>IF(ISBLANK(F71),"",_xlfn.XLOOKUP($I71,Catalogue_Produits[Désignation],Catalogue_Produits[TVA],0))</f>
        <v>0.2</v>
      </c>
      <c r="N71" s="52">
        <f t="shared" si="0"/>
        <v>240</v>
      </c>
      <c r="O71" s="52">
        <f t="shared" si="1"/>
        <v>45600</v>
      </c>
    </row>
    <row r="72" spans="6:15" s="45" customFormat="1" ht="25.8" customHeight="1" x14ac:dyDescent="0.3">
      <c r="F72" s="47" t="str">
        <v>Île-de-France</v>
      </c>
      <c r="G72" s="46">
        <v>46081</v>
      </c>
      <c r="H72" s="12" t="str">
        <v>C002</v>
      </c>
      <c r="I72" s="47" t="str">
        <v>Produit B</v>
      </c>
      <c r="J72" s="12">
        <v>25</v>
      </c>
      <c r="K72" s="47" t="str">
        <v>Livré</v>
      </c>
      <c r="L72" s="52">
        <f>IF(ISBLANK(F72),"",_xlfn.XLOOKUP($I72,Catalogue_Produits[Désignation],Catalogue_Produits[Prix HT],0))</f>
        <v>45</v>
      </c>
      <c r="M72" s="58">
        <f>IF(ISBLANK(F72),"",_xlfn.XLOOKUP($I72,Catalogue_Produits[Désignation],Catalogue_Produits[TVA],0))</f>
        <v>0.1</v>
      </c>
      <c r="N72" s="52">
        <f t="shared" si="0"/>
        <v>49.500000000000007</v>
      </c>
      <c r="O72" s="52">
        <f t="shared" si="1"/>
        <v>1237.5000000000002</v>
      </c>
    </row>
    <row r="73" spans="6:15" s="45" customFormat="1" ht="25.8" customHeight="1" x14ac:dyDescent="0.3">
      <c r="F73" s="47" t="str">
        <v>Île-de-France</v>
      </c>
      <c r="G73" s="46">
        <v>46081</v>
      </c>
      <c r="H73" s="12" t="str">
        <v>C002</v>
      </c>
      <c r="I73" s="47" t="str">
        <v>Produit F</v>
      </c>
      <c r="J73" s="12">
        <v>15</v>
      </c>
      <c r="K73" s="47" t="str">
        <v>En attente</v>
      </c>
      <c r="L73" s="52">
        <f>IF(ISBLANK(F73),"",_xlfn.XLOOKUP($I73,Catalogue_Produits[Désignation],Catalogue_Produits[Prix HT],0))</f>
        <v>200</v>
      </c>
      <c r="M73" s="58">
        <f>IF(ISBLANK(F73),"",_xlfn.XLOOKUP($I73,Catalogue_Produits[Désignation],Catalogue_Produits[TVA],0))</f>
        <v>0.2</v>
      </c>
      <c r="N73" s="52">
        <f t="shared" si="0"/>
        <v>240</v>
      </c>
      <c r="O73" s="52">
        <f t="shared" si="1"/>
        <v>3600</v>
      </c>
    </row>
    <row r="74" spans="6:15" s="45" customFormat="1" ht="25.8" customHeight="1" x14ac:dyDescent="0.3">
      <c r="F74" s="47" t="str">
        <v>Île-de-France</v>
      </c>
      <c r="G74" s="46">
        <v>46084</v>
      </c>
      <c r="H74" s="12" t="str">
        <v>C002</v>
      </c>
      <c r="I74" s="47" t="str">
        <v>Produit A</v>
      </c>
      <c r="J74" s="12">
        <v>10</v>
      </c>
      <c r="K74" s="47" t="str">
        <v>Annulé</v>
      </c>
      <c r="L74" s="52">
        <f>IF(ISBLANK(F74),"",_xlfn.XLOOKUP($I74,Catalogue_Produits[Désignation],Catalogue_Produits[Prix HT],0))</f>
        <v>100</v>
      </c>
      <c r="M74" s="58">
        <f>IF(ISBLANK(F74),"",_xlfn.XLOOKUP($I74,Catalogue_Produits[Désignation],Catalogue_Produits[TVA],0))</f>
        <v>0.2</v>
      </c>
      <c r="N74" s="52">
        <f t="shared" ref="N74:N134" si="2">IF(ISBLANK(F74),"",L74*(1+M74))</f>
        <v>120</v>
      </c>
      <c r="O74" s="52">
        <f t="shared" ref="O74:O134" si="3">IF(ISBLANK(F74),"",N74*J74)</f>
        <v>1200</v>
      </c>
    </row>
    <row r="75" spans="6:15" s="45" customFormat="1" ht="25.8" customHeight="1" x14ac:dyDescent="0.3">
      <c r="F75" s="47" t="str">
        <v>Nouvelle‑Aquitaine</v>
      </c>
      <c r="G75" s="46">
        <v>46097</v>
      </c>
      <c r="H75" s="12" t="str">
        <v>NAQ001</v>
      </c>
      <c r="I75" s="47" t="str">
        <v>Produit A</v>
      </c>
      <c r="J75" s="12">
        <v>125</v>
      </c>
      <c r="K75" s="47" t="str">
        <v>Livré</v>
      </c>
      <c r="L75" s="52">
        <f>IF(ISBLANK(F75),"",_xlfn.XLOOKUP($I75,Catalogue_Produits[Désignation],Catalogue_Produits[Prix HT],0))</f>
        <v>100</v>
      </c>
      <c r="M75" s="58">
        <f>IF(ISBLANK(F75),"",_xlfn.XLOOKUP($I75,Catalogue_Produits[Désignation],Catalogue_Produits[TVA],0))</f>
        <v>0.2</v>
      </c>
      <c r="N75" s="52">
        <f t="shared" si="2"/>
        <v>120</v>
      </c>
      <c r="O75" s="52">
        <f t="shared" si="3"/>
        <v>15000</v>
      </c>
    </row>
    <row r="76" spans="6:15" s="45" customFormat="1" ht="25.8" customHeight="1" x14ac:dyDescent="0.3">
      <c r="F76" s="47" t="str">
        <v>Nouvelle‑Aquitaine</v>
      </c>
      <c r="G76" s="46">
        <v>46102</v>
      </c>
      <c r="H76" s="12" t="str">
        <v>NAQ001</v>
      </c>
      <c r="I76" s="47" t="str">
        <v>Produit F</v>
      </c>
      <c r="J76" s="12">
        <v>58</v>
      </c>
      <c r="K76" s="47" t="str">
        <v>Livré</v>
      </c>
      <c r="L76" s="52">
        <f>IF(ISBLANK(F76),"",_xlfn.XLOOKUP($I76,Catalogue_Produits[Désignation],Catalogue_Produits[Prix HT],0))</f>
        <v>200</v>
      </c>
      <c r="M76" s="58">
        <f>IF(ISBLANK(F76),"",_xlfn.XLOOKUP($I76,Catalogue_Produits[Désignation],Catalogue_Produits[TVA],0))</f>
        <v>0.2</v>
      </c>
      <c r="N76" s="52">
        <f t="shared" si="2"/>
        <v>240</v>
      </c>
      <c r="O76" s="52">
        <f t="shared" si="3"/>
        <v>13920</v>
      </c>
    </row>
    <row r="77" spans="6:15" s="45" customFormat="1" ht="25.8" customHeight="1" x14ac:dyDescent="0.3">
      <c r="F77" s="47" t="str">
        <v>Nouvelle‑Aquitaine</v>
      </c>
      <c r="G77" s="46">
        <v>46107</v>
      </c>
      <c r="H77" s="12" t="str">
        <v>NAQ002</v>
      </c>
      <c r="I77" s="47" t="str">
        <v>Produit B</v>
      </c>
      <c r="J77" s="12">
        <v>76</v>
      </c>
      <c r="K77" s="47" t="str">
        <v>Livré</v>
      </c>
      <c r="L77" s="52">
        <f>IF(ISBLANK(F77),"",_xlfn.XLOOKUP($I77,Catalogue_Produits[Désignation],Catalogue_Produits[Prix HT],0))</f>
        <v>45</v>
      </c>
      <c r="M77" s="58">
        <f>IF(ISBLANK(F77),"",_xlfn.XLOOKUP($I77,Catalogue_Produits[Désignation],Catalogue_Produits[TVA],0))</f>
        <v>0.1</v>
      </c>
      <c r="N77" s="52">
        <f t="shared" si="2"/>
        <v>49.500000000000007</v>
      </c>
      <c r="O77" s="52">
        <f t="shared" si="3"/>
        <v>3762.0000000000005</v>
      </c>
    </row>
    <row r="78" spans="6:15" s="45" customFormat="1" ht="25.8" customHeight="1" x14ac:dyDescent="0.3">
      <c r="F78" s="47" t="str">
        <v>Nouvelle‑Aquitaine</v>
      </c>
      <c r="G78" s="46">
        <v>46112</v>
      </c>
      <c r="H78" s="12" t="str">
        <v>NAQ002</v>
      </c>
      <c r="I78" s="47" t="str">
        <v>Produit C</v>
      </c>
      <c r="J78" s="12">
        <v>36</v>
      </c>
      <c r="K78" s="47" t="str">
        <v>Livré</v>
      </c>
      <c r="L78" s="52">
        <f>IF(ISBLANK(F78),"",_xlfn.XLOOKUP($I78,Catalogue_Produits[Désignation],Catalogue_Produits[Prix HT],0))</f>
        <v>250</v>
      </c>
      <c r="M78" s="58">
        <f>IF(ISBLANK(F78),"",_xlfn.XLOOKUP($I78,Catalogue_Produits[Désignation],Catalogue_Produits[TVA],0))</f>
        <v>5.5E-2</v>
      </c>
      <c r="N78" s="52">
        <f t="shared" si="2"/>
        <v>263.75</v>
      </c>
      <c r="O78" s="52">
        <f t="shared" si="3"/>
        <v>9495</v>
      </c>
    </row>
    <row r="79" spans="6:15" s="45" customFormat="1" ht="25.8" customHeight="1" x14ac:dyDescent="0.3">
      <c r="F79" s="47" t="str">
        <v>Nouvelle‑Aquitaine</v>
      </c>
      <c r="G79" s="46">
        <v>46119</v>
      </c>
      <c r="H79" s="12" t="str">
        <v>NAQ003</v>
      </c>
      <c r="I79" s="47" t="str">
        <v>Produit E</v>
      </c>
      <c r="J79" s="12">
        <v>105</v>
      </c>
      <c r="K79" s="47" t="str">
        <v>Livré</v>
      </c>
      <c r="L79" s="52">
        <f>IF(ISBLANK(F79),"",_xlfn.XLOOKUP($I79,Catalogue_Produits[Désignation],Catalogue_Produits[Prix HT],0))</f>
        <v>50</v>
      </c>
      <c r="M79" s="58">
        <f>IF(ISBLANK(F79),"",_xlfn.XLOOKUP($I79,Catalogue_Produits[Désignation],Catalogue_Produits[TVA],0))</f>
        <v>5.5E-2</v>
      </c>
      <c r="N79" s="52">
        <f t="shared" si="2"/>
        <v>52.75</v>
      </c>
      <c r="O79" s="52">
        <f t="shared" si="3"/>
        <v>5538.75</v>
      </c>
    </row>
    <row r="80" spans="6:15" s="45" customFormat="1" ht="25.8" customHeight="1" x14ac:dyDescent="0.3">
      <c r="F80" s="47" t="str">
        <v>Nouvelle‑Aquitaine</v>
      </c>
      <c r="G80" s="46">
        <v>46129</v>
      </c>
      <c r="H80" s="12" t="str">
        <v>NAQ001</v>
      </c>
      <c r="I80" s="47" t="str">
        <v>Produit D</v>
      </c>
      <c r="J80" s="12">
        <v>27</v>
      </c>
      <c r="K80" s="47" t="str">
        <v>Livré</v>
      </c>
      <c r="L80" s="52">
        <f>IF(ISBLANK(F80),"",_xlfn.XLOOKUP($I80,Catalogue_Produits[Désignation],Catalogue_Produits[Prix HT],0))</f>
        <v>15</v>
      </c>
      <c r="M80" s="58">
        <f>IF(ISBLANK(F80),"",_xlfn.XLOOKUP($I80,Catalogue_Produits[Désignation],Catalogue_Produits[TVA],0))</f>
        <v>0.1</v>
      </c>
      <c r="N80" s="52">
        <f t="shared" si="2"/>
        <v>16.5</v>
      </c>
      <c r="O80" s="52">
        <f t="shared" si="3"/>
        <v>445.5</v>
      </c>
    </row>
    <row r="81" spans="6:15" s="45" customFormat="1" ht="25.8" customHeight="1" x14ac:dyDescent="0.3">
      <c r="F81" s="47" t="str">
        <v>Nouvelle‑Aquitaine</v>
      </c>
      <c r="G81" s="46">
        <v>46136</v>
      </c>
      <c r="H81" s="12" t="str">
        <v>NAQ003</v>
      </c>
      <c r="I81" s="47" t="str">
        <v>Produit B</v>
      </c>
      <c r="J81" s="12">
        <v>41</v>
      </c>
      <c r="K81" s="47" t="str">
        <v>Livré</v>
      </c>
      <c r="L81" s="52">
        <f>IF(ISBLANK(F81),"",_xlfn.XLOOKUP($I81,Catalogue_Produits[Désignation],Catalogue_Produits[Prix HT],0))</f>
        <v>45</v>
      </c>
      <c r="M81" s="58">
        <f>IF(ISBLANK(F81),"",_xlfn.XLOOKUP($I81,Catalogue_Produits[Désignation],Catalogue_Produits[TVA],0))</f>
        <v>0.1</v>
      </c>
      <c r="N81" s="52">
        <f t="shared" si="2"/>
        <v>49.500000000000007</v>
      </c>
      <c r="O81" s="52">
        <f t="shared" si="3"/>
        <v>2029.5000000000002</v>
      </c>
    </row>
    <row r="82" spans="6:15" s="45" customFormat="1" ht="25.8" customHeight="1" x14ac:dyDescent="0.3">
      <c r="F82" s="47" t="str">
        <v>Nouvelle‑Aquitaine</v>
      </c>
      <c r="G82" s="46">
        <v>46143</v>
      </c>
      <c r="H82" s="12" t="str">
        <v>NAQ002</v>
      </c>
      <c r="I82" s="47" t="str">
        <v>Produit A</v>
      </c>
      <c r="J82" s="12">
        <v>23</v>
      </c>
      <c r="K82" s="47" t="str">
        <v>Livré</v>
      </c>
      <c r="L82" s="52">
        <f>IF(ISBLANK(F82),"",_xlfn.XLOOKUP($I82,Catalogue_Produits[Désignation],Catalogue_Produits[Prix HT],0))</f>
        <v>100</v>
      </c>
      <c r="M82" s="58">
        <f>IF(ISBLANK(F82),"",_xlfn.XLOOKUP($I82,Catalogue_Produits[Désignation],Catalogue_Produits[TVA],0))</f>
        <v>0.2</v>
      </c>
      <c r="N82" s="52">
        <f t="shared" si="2"/>
        <v>120</v>
      </c>
      <c r="O82" s="52">
        <f t="shared" si="3"/>
        <v>2760</v>
      </c>
    </row>
    <row r="83" spans="6:15" s="45" customFormat="1" ht="25.8" customHeight="1" x14ac:dyDescent="0.3">
      <c r="F83" s="47" t="str">
        <v>Nouvelle‑Aquitaine</v>
      </c>
      <c r="G83" s="46">
        <v>46154</v>
      </c>
      <c r="H83" s="12" t="str">
        <v>NAQ001</v>
      </c>
      <c r="I83" s="47" t="str">
        <v>Produit C</v>
      </c>
      <c r="J83" s="12">
        <v>19</v>
      </c>
      <c r="K83" s="47" t="str">
        <v>En attente</v>
      </c>
      <c r="L83" s="52">
        <f>IF(ISBLANK(F83),"",_xlfn.XLOOKUP($I83,Catalogue_Produits[Désignation],Catalogue_Produits[Prix HT],0))</f>
        <v>250</v>
      </c>
      <c r="M83" s="58">
        <f>IF(ISBLANK(F83),"",_xlfn.XLOOKUP($I83,Catalogue_Produits[Désignation],Catalogue_Produits[TVA],0))</f>
        <v>5.5E-2</v>
      </c>
      <c r="N83" s="52">
        <f t="shared" si="2"/>
        <v>263.75</v>
      </c>
      <c r="O83" s="52">
        <f t="shared" si="3"/>
        <v>5011.25</v>
      </c>
    </row>
    <row r="84" spans="6:15" s="45" customFormat="1" ht="25.8" customHeight="1" x14ac:dyDescent="0.3">
      <c r="F84" s="47" t="str">
        <v>Nouvelle‑Aquitaine</v>
      </c>
      <c r="G84" s="46">
        <v>46201</v>
      </c>
      <c r="H84" s="12" t="str">
        <v>NAQ003</v>
      </c>
      <c r="I84" s="47" t="str">
        <v>Produit D</v>
      </c>
      <c r="J84" s="12">
        <v>6</v>
      </c>
      <c r="K84" s="47" t="str">
        <v>Annulé</v>
      </c>
      <c r="L84" s="52">
        <f>IF(ISBLANK(F84),"",_xlfn.XLOOKUP($I84,Catalogue_Produits[Désignation],Catalogue_Produits[Prix HT],0))</f>
        <v>15</v>
      </c>
      <c r="M84" s="58">
        <f>IF(ISBLANK(F84),"",_xlfn.XLOOKUP($I84,Catalogue_Produits[Désignation],Catalogue_Produits[TVA],0))</f>
        <v>0.1</v>
      </c>
      <c r="N84" s="52">
        <f t="shared" si="2"/>
        <v>16.5</v>
      </c>
      <c r="O84" s="52">
        <f t="shared" si="3"/>
        <v>99</v>
      </c>
    </row>
    <row r="85" spans="6:15" s="45" customFormat="1" ht="25.8" customHeight="1" x14ac:dyDescent="0.3">
      <c r="F85" s="47" t="str">
        <v>Normandie</v>
      </c>
      <c r="G85" s="46">
        <v>46097</v>
      </c>
      <c r="H85" s="12" t="str">
        <v>NOR001</v>
      </c>
      <c r="I85" s="47" t="str">
        <v>Produit A</v>
      </c>
      <c r="J85" s="12">
        <v>140</v>
      </c>
      <c r="K85" s="47" t="str">
        <v>Livré</v>
      </c>
      <c r="L85" s="52">
        <f>IF(ISBLANK(F85),"",_xlfn.XLOOKUP($I85,Catalogue_Produits[Désignation],Catalogue_Produits[Prix HT],0))</f>
        <v>100</v>
      </c>
      <c r="M85" s="58">
        <f>IF(ISBLANK(F85),"",_xlfn.XLOOKUP($I85,Catalogue_Produits[Désignation],Catalogue_Produits[TVA],0))</f>
        <v>0.2</v>
      </c>
      <c r="N85" s="52">
        <f t="shared" si="2"/>
        <v>120</v>
      </c>
      <c r="O85" s="52">
        <f t="shared" si="3"/>
        <v>16800</v>
      </c>
    </row>
    <row r="86" spans="6:15" s="45" customFormat="1" ht="25.8" customHeight="1" x14ac:dyDescent="0.3">
      <c r="F86" s="47" t="str">
        <v>Normandie</v>
      </c>
      <c r="G86" s="46">
        <v>46102</v>
      </c>
      <c r="H86" s="12" t="str">
        <v>NOR001</v>
      </c>
      <c r="I86" s="47" t="str">
        <v>Produit F</v>
      </c>
      <c r="J86" s="12">
        <v>62</v>
      </c>
      <c r="K86" s="47" t="str">
        <v>Livré</v>
      </c>
      <c r="L86" s="52">
        <f>IF(ISBLANK(F86),"",_xlfn.XLOOKUP($I86,Catalogue_Produits[Désignation],Catalogue_Produits[Prix HT],0))</f>
        <v>200</v>
      </c>
      <c r="M86" s="58">
        <f>IF(ISBLANK(F86),"",_xlfn.XLOOKUP($I86,Catalogue_Produits[Désignation],Catalogue_Produits[TVA],0))</f>
        <v>0.2</v>
      </c>
      <c r="N86" s="52">
        <f t="shared" si="2"/>
        <v>240</v>
      </c>
      <c r="O86" s="52">
        <f t="shared" si="3"/>
        <v>14880</v>
      </c>
    </row>
    <row r="87" spans="6:15" s="45" customFormat="1" ht="25.8" customHeight="1" x14ac:dyDescent="0.3">
      <c r="F87" s="47" t="str">
        <v>Normandie</v>
      </c>
      <c r="G87" s="46">
        <v>46107</v>
      </c>
      <c r="H87" s="12" t="str">
        <v>NOR002</v>
      </c>
      <c r="I87" s="47" t="str">
        <v>Produit B</v>
      </c>
      <c r="J87" s="12">
        <v>78</v>
      </c>
      <c r="K87" s="47" t="str">
        <v>Livré</v>
      </c>
      <c r="L87" s="52">
        <f>IF(ISBLANK(F87),"",_xlfn.XLOOKUP($I87,Catalogue_Produits[Désignation],Catalogue_Produits[Prix HT],0))</f>
        <v>45</v>
      </c>
      <c r="M87" s="58">
        <f>IF(ISBLANK(F87),"",_xlfn.XLOOKUP($I87,Catalogue_Produits[Désignation],Catalogue_Produits[TVA],0))</f>
        <v>0.1</v>
      </c>
      <c r="N87" s="52">
        <f t="shared" si="2"/>
        <v>49.500000000000007</v>
      </c>
      <c r="O87" s="52">
        <f t="shared" si="3"/>
        <v>3861.0000000000005</v>
      </c>
    </row>
    <row r="88" spans="6:15" s="45" customFormat="1" ht="25.8" customHeight="1" x14ac:dyDescent="0.3">
      <c r="F88" s="47" t="str">
        <v>Normandie</v>
      </c>
      <c r="G88" s="46">
        <v>46113</v>
      </c>
      <c r="H88" s="12" t="str">
        <v>NOR002</v>
      </c>
      <c r="I88" s="47" t="str">
        <v>Produit C</v>
      </c>
      <c r="J88" s="12">
        <v>33</v>
      </c>
      <c r="K88" s="47" t="str">
        <v>Livré</v>
      </c>
      <c r="L88" s="52">
        <f>IF(ISBLANK(F88),"",_xlfn.XLOOKUP($I88,Catalogue_Produits[Désignation],Catalogue_Produits[Prix HT],0))</f>
        <v>250</v>
      </c>
      <c r="M88" s="58">
        <f>IF(ISBLANK(F88),"",_xlfn.XLOOKUP($I88,Catalogue_Produits[Désignation],Catalogue_Produits[TVA],0))</f>
        <v>5.5E-2</v>
      </c>
      <c r="N88" s="52">
        <f t="shared" si="2"/>
        <v>263.75</v>
      </c>
      <c r="O88" s="52">
        <f t="shared" si="3"/>
        <v>8703.75</v>
      </c>
    </row>
    <row r="89" spans="6:15" s="45" customFormat="1" ht="25.8" customHeight="1" x14ac:dyDescent="0.3">
      <c r="F89" s="47" t="str">
        <v>Normandie</v>
      </c>
      <c r="G89" s="46">
        <v>46119</v>
      </c>
      <c r="H89" s="12" t="str">
        <v>NOR003</v>
      </c>
      <c r="I89" s="47" t="str">
        <v>Produit E</v>
      </c>
      <c r="J89" s="12">
        <v>115</v>
      </c>
      <c r="K89" s="47" t="str">
        <v>Livré</v>
      </c>
      <c r="L89" s="52">
        <f>IF(ISBLANK(F89),"",_xlfn.XLOOKUP($I89,Catalogue_Produits[Désignation],Catalogue_Produits[Prix HT],0))</f>
        <v>50</v>
      </c>
      <c r="M89" s="58">
        <f>IF(ISBLANK(F89),"",_xlfn.XLOOKUP($I89,Catalogue_Produits[Désignation],Catalogue_Produits[TVA],0))</f>
        <v>5.5E-2</v>
      </c>
      <c r="N89" s="52">
        <f t="shared" si="2"/>
        <v>52.75</v>
      </c>
      <c r="O89" s="52">
        <f t="shared" si="3"/>
        <v>6066.25</v>
      </c>
    </row>
    <row r="90" spans="6:15" s="45" customFormat="1" ht="25.8" customHeight="1" x14ac:dyDescent="0.3">
      <c r="F90" s="47" t="str">
        <v>Normandie</v>
      </c>
      <c r="G90" s="46">
        <v>46128</v>
      </c>
      <c r="H90" s="12" t="str">
        <v>NOR001</v>
      </c>
      <c r="I90" s="47" t="str">
        <v>Produit D</v>
      </c>
      <c r="J90" s="12">
        <v>28</v>
      </c>
      <c r="K90" s="47" t="str">
        <v>Livré</v>
      </c>
      <c r="L90" s="52">
        <f>IF(ISBLANK(F90),"",_xlfn.XLOOKUP($I90,Catalogue_Produits[Désignation],Catalogue_Produits[Prix HT],0))</f>
        <v>15</v>
      </c>
      <c r="M90" s="58">
        <f>IF(ISBLANK(F90),"",_xlfn.XLOOKUP($I90,Catalogue_Produits[Désignation],Catalogue_Produits[TVA],0))</f>
        <v>0.1</v>
      </c>
      <c r="N90" s="52">
        <f t="shared" si="2"/>
        <v>16.5</v>
      </c>
      <c r="O90" s="52">
        <f t="shared" si="3"/>
        <v>462</v>
      </c>
    </row>
    <row r="91" spans="6:15" s="45" customFormat="1" ht="25.8" customHeight="1" x14ac:dyDescent="0.3">
      <c r="F91" s="47" t="str">
        <v>Normandie</v>
      </c>
      <c r="G91" s="46">
        <v>46135</v>
      </c>
      <c r="H91" s="12" t="str">
        <v>NOR003</v>
      </c>
      <c r="I91" s="47" t="str">
        <v>Produit B</v>
      </c>
      <c r="J91" s="12">
        <v>42</v>
      </c>
      <c r="K91" s="47" t="str">
        <v>Livré</v>
      </c>
      <c r="L91" s="52">
        <f>IF(ISBLANK(F91),"",_xlfn.XLOOKUP($I91,Catalogue_Produits[Désignation],Catalogue_Produits[Prix HT],0))</f>
        <v>45</v>
      </c>
      <c r="M91" s="58">
        <f>IF(ISBLANK(F91),"",_xlfn.XLOOKUP($I91,Catalogue_Produits[Désignation],Catalogue_Produits[TVA],0))</f>
        <v>0.1</v>
      </c>
      <c r="N91" s="52">
        <f t="shared" si="2"/>
        <v>49.500000000000007</v>
      </c>
      <c r="O91" s="52">
        <f t="shared" si="3"/>
        <v>2079.0000000000005</v>
      </c>
    </row>
    <row r="92" spans="6:15" ht="25.8" customHeight="1" x14ac:dyDescent="0.3">
      <c r="F92" s="47" t="str">
        <v>Normandie</v>
      </c>
      <c r="G92" s="46">
        <v>46142</v>
      </c>
      <c r="H92" s="12" t="str">
        <v>NOR002</v>
      </c>
      <c r="I92" s="47" t="str">
        <v>Produit A</v>
      </c>
      <c r="J92" s="12">
        <v>22</v>
      </c>
      <c r="K92" s="47" t="str">
        <v>Livré</v>
      </c>
      <c r="L92" s="52">
        <f>IF(ISBLANK(F92),"",_xlfn.XLOOKUP($I92,Catalogue_Produits[Désignation],Catalogue_Produits[Prix HT],0))</f>
        <v>100</v>
      </c>
      <c r="M92" s="58">
        <f>IF(ISBLANK(F92),"",_xlfn.XLOOKUP($I92,Catalogue_Produits[Désignation],Catalogue_Produits[TVA],0))</f>
        <v>0.2</v>
      </c>
      <c r="N92" s="52">
        <f t="shared" si="2"/>
        <v>120</v>
      </c>
      <c r="O92" s="52">
        <f t="shared" si="3"/>
        <v>2640</v>
      </c>
    </row>
    <row r="93" spans="6:15" ht="25.8" customHeight="1" x14ac:dyDescent="0.3">
      <c r="F93" s="47" t="str">
        <v>Normandie</v>
      </c>
      <c r="G93" s="46">
        <v>46153</v>
      </c>
      <c r="H93" s="12" t="str">
        <v>NOR001</v>
      </c>
      <c r="I93" s="47" t="str">
        <v>Produit C</v>
      </c>
      <c r="J93" s="12">
        <v>20</v>
      </c>
      <c r="K93" s="47" t="str">
        <v>En attente</v>
      </c>
      <c r="L93" s="52">
        <f>IF(ISBLANK(F93),"",_xlfn.XLOOKUP($I93,Catalogue_Produits[Désignation],Catalogue_Produits[Prix HT],0))</f>
        <v>250</v>
      </c>
      <c r="M93" s="58">
        <f>IF(ISBLANK(F93),"",_xlfn.XLOOKUP($I93,Catalogue_Produits[Désignation],Catalogue_Produits[TVA],0))</f>
        <v>5.5E-2</v>
      </c>
      <c r="N93" s="52">
        <f t="shared" si="2"/>
        <v>263.75</v>
      </c>
      <c r="O93" s="52">
        <f t="shared" si="3"/>
        <v>5275</v>
      </c>
    </row>
    <row r="94" spans="6:15" ht="25.8" customHeight="1" x14ac:dyDescent="0.3">
      <c r="F94" s="47" t="str">
        <v>Normandie</v>
      </c>
      <c r="G94" s="46">
        <v>46199</v>
      </c>
      <c r="H94" s="12" t="str">
        <v>NOR003</v>
      </c>
      <c r="I94" s="47" t="str">
        <v>Produit F</v>
      </c>
      <c r="J94" s="12">
        <v>8</v>
      </c>
      <c r="K94" s="47" t="str">
        <v>Annulé</v>
      </c>
      <c r="L94" s="52">
        <f>IF(ISBLANK(F94),"",_xlfn.XLOOKUP($I94,Catalogue_Produits[Désignation],Catalogue_Produits[Prix HT],0))</f>
        <v>200</v>
      </c>
      <c r="M94" s="58">
        <f>IF(ISBLANK(F94),"",_xlfn.XLOOKUP($I94,Catalogue_Produits[Désignation],Catalogue_Produits[TVA],0))</f>
        <v>0.2</v>
      </c>
      <c r="N94" s="52">
        <f t="shared" si="2"/>
        <v>240</v>
      </c>
      <c r="O94" s="52">
        <f t="shared" si="3"/>
        <v>1920</v>
      </c>
    </row>
    <row r="95" spans="6:15" ht="25.8" customHeight="1" x14ac:dyDescent="0.3">
      <c r="F95" s="47" t="str">
        <v>Occitanie</v>
      </c>
      <c r="G95" s="46">
        <v>46097</v>
      </c>
      <c r="H95" s="12" t="str">
        <v>OCC001</v>
      </c>
      <c r="I95" s="47" t="str">
        <v>Produit A</v>
      </c>
      <c r="J95" s="12">
        <v>135</v>
      </c>
      <c r="K95" s="47" t="str">
        <v>Livré</v>
      </c>
      <c r="L95" s="52">
        <f>IF(ISBLANK(F95),"",_xlfn.XLOOKUP($I95,Catalogue_Produits[Désignation],Catalogue_Produits[Prix HT],0))</f>
        <v>100</v>
      </c>
      <c r="M95" s="58">
        <f>IF(ISBLANK(F95),"",_xlfn.XLOOKUP($I95,Catalogue_Produits[Désignation],Catalogue_Produits[TVA],0))</f>
        <v>0.2</v>
      </c>
      <c r="N95" s="52">
        <f t="shared" si="2"/>
        <v>120</v>
      </c>
      <c r="O95" s="52">
        <f t="shared" si="3"/>
        <v>16200</v>
      </c>
    </row>
    <row r="96" spans="6:15" ht="25.8" customHeight="1" x14ac:dyDescent="0.3">
      <c r="F96" s="47" t="str">
        <v>Occitanie</v>
      </c>
      <c r="G96" s="46">
        <v>46101</v>
      </c>
      <c r="H96" s="12" t="str">
        <v>OCC001</v>
      </c>
      <c r="I96" s="47" t="str">
        <v>Produit F</v>
      </c>
      <c r="J96" s="12">
        <v>60</v>
      </c>
      <c r="K96" s="47" t="str">
        <v>Livré</v>
      </c>
      <c r="L96" s="52">
        <f>IF(ISBLANK(F96),"",_xlfn.XLOOKUP($I96,Catalogue_Produits[Désignation],Catalogue_Produits[Prix HT],0))</f>
        <v>200</v>
      </c>
      <c r="M96" s="58">
        <f>IF(ISBLANK(F96),"",_xlfn.XLOOKUP($I96,Catalogue_Produits[Désignation],Catalogue_Produits[TVA],0))</f>
        <v>0.2</v>
      </c>
      <c r="N96" s="52">
        <f t="shared" si="2"/>
        <v>240</v>
      </c>
      <c r="O96" s="52">
        <f t="shared" si="3"/>
        <v>14400</v>
      </c>
    </row>
    <row r="97" spans="6:15" ht="25.8" customHeight="1" x14ac:dyDescent="0.3">
      <c r="F97" s="47" t="str">
        <v>Occitanie</v>
      </c>
      <c r="G97" s="46">
        <v>46106</v>
      </c>
      <c r="H97" s="12" t="str">
        <v>OCC002</v>
      </c>
      <c r="I97" s="47" t="str">
        <v>Produit B</v>
      </c>
      <c r="J97" s="12">
        <v>82</v>
      </c>
      <c r="K97" s="47" t="str">
        <v>Livré</v>
      </c>
      <c r="L97" s="52">
        <f>IF(ISBLANK(F97),"",_xlfn.XLOOKUP($I97,Catalogue_Produits[Désignation],Catalogue_Produits[Prix HT],0))</f>
        <v>45</v>
      </c>
      <c r="M97" s="58">
        <f>IF(ISBLANK(F97),"",_xlfn.XLOOKUP($I97,Catalogue_Produits[Désignation],Catalogue_Produits[TVA],0))</f>
        <v>0.1</v>
      </c>
      <c r="N97" s="52">
        <f t="shared" si="2"/>
        <v>49.500000000000007</v>
      </c>
      <c r="O97" s="52">
        <f t="shared" si="3"/>
        <v>4059.0000000000005</v>
      </c>
    </row>
    <row r="98" spans="6:15" ht="25.8" customHeight="1" x14ac:dyDescent="0.3">
      <c r="F98" s="47" t="str">
        <v>Occitanie</v>
      </c>
      <c r="G98" s="46">
        <v>46112</v>
      </c>
      <c r="H98" s="12" t="str">
        <v>OCC002</v>
      </c>
      <c r="I98" s="47" t="str">
        <v>Produit C</v>
      </c>
      <c r="J98" s="12">
        <v>34</v>
      </c>
      <c r="K98" s="47" t="str">
        <v>Livré</v>
      </c>
      <c r="L98" s="52">
        <f>IF(ISBLANK(F98),"",_xlfn.XLOOKUP($I98,Catalogue_Produits[Désignation],Catalogue_Produits[Prix HT],0))</f>
        <v>250</v>
      </c>
      <c r="M98" s="58">
        <f>IF(ISBLANK(F98),"",_xlfn.XLOOKUP($I98,Catalogue_Produits[Désignation],Catalogue_Produits[TVA],0))</f>
        <v>5.5E-2</v>
      </c>
      <c r="N98" s="52">
        <f t="shared" si="2"/>
        <v>263.75</v>
      </c>
      <c r="O98" s="52">
        <f t="shared" si="3"/>
        <v>8967.5</v>
      </c>
    </row>
    <row r="99" spans="6:15" ht="25.8" customHeight="1" x14ac:dyDescent="0.3">
      <c r="F99" s="47" t="str">
        <v>Occitanie</v>
      </c>
      <c r="G99" s="46">
        <v>46118</v>
      </c>
      <c r="H99" s="12" t="str">
        <v>OCC003</v>
      </c>
      <c r="I99" s="47" t="str">
        <v>Produit E</v>
      </c>
      <c r="J99" s="12">
        <v>112</v>
      </c>
      <c r="K99" s="47" t="str">
        <v>Livré</v>
      </c>
      <c r="L99" s="52">
        <f>IF(ISBLANK(F99),"",_xlfn.XLOOKUP($I99,Catalogue_Produits[Désignation],Catalogue_Produits[Prix HT],0))</f>
        <v>50</v>
      </c>
      <c r="M99" s="58">
        <f>IF(ISBLANK(F99),"",_xlfn.XLOOKUP($I99,Catalogue_Produits[Désignation],Catalogue_Produits[TVA],0))</f>
        <v>5.5E-2</v>
      </c>
      <c r="N99" s="52">
        <f t="shared" si="2"/>
        <v>52.75</v>
      </c>
      <c r="O99" s="52">
        <f t="shared" si="3"/>
        <v>5908</v>
      </c>
    </row>
    <row r="100" spans="6:15" ht="25.8" customHeight="1" x14ac:dyDescent="0.3">
      <c r="F100" s="47" t="str">
        <v>Occitanie</v>
      </c>
      <c r="G100" s="46">
        <v>46127</v>
      </c>
      <c r="H100" s="12" t="str">
        <v>OCC001</v>
      </c>
      <c r="I100" s="47" t="str">
        <v>Produit D</v>
      </c>
      <c r="J100" s="12">
        <v>26</v>
      </c>
      <c r="K100" s="47" t="str">
        <v>Livré</v>
      </c>
      <c r="L100" s="52">
        <f>IF(ISBLANK(F100),"",_xlfn.XLOOKUP($I100,Catalogue_Produits[Désignation],Catalogue_Produits[Prix HT],0))</f>
        <v>15</v>
      </c>
      <c r="M100" s="58">
        <f>IF(ISBLANK(F100),"",_xlfn.XLOOKUP($I100,Catalogue_Produits[Désignation],Catalogue_Produits[TVA],0))</f>
        <v>0.1</v>
      </c>
      <c r="N100" s="52">
        <f t="shared" si="2"/>
        <v>16.5</v>
      </c>
      <c r="O100" s="52">
        <f t="shared" si="3"/>
        <v>429</v>
      </c>
    </row>
    <row r="101" spans="6:15" ht="25.8" customHeight="1" x14ac:dyDescent="0.3">
      <c r="F101" s="47" t="str">
        <v>Occitanie</v>
      </c>
      <c r="G101" s="46">
        <v>46134</v>
      </c>
      <c r="H101" s="12" t="str">
        <v>OCC003</v>
      </c>
      <c r="I101" s="47" t="str">
        <v>Produit B</v>
      </c>
      <c r="J101" s="12">
        <v>43</v>
      </c>
      <c r="K101" s="47" t="str">
        <v>Livré</v>
      </c>
      <c r="L101" s="52">
        <f>IF(ISBLANK(F101),"",_xlfn.XLOOKUP($I101,Catalogue_Produits[Désignation],Catalogue_Produits[Prix HT],0))</f>
        <v>45</v>
      </c>
      <c r="M101" s="58">
        <f>IF(ISBLANK(F101),"",_xlfn.XLOOKUP($I101,Catalogue_Produits[Désignation],Catalogue_Produits[TVA],0))</f>
        <v>0.1</v>
      </c>
      <c r="N101" s="52">
        <f t="shared" si="2"/>
        <v>49.500000000000007</v>
      </c>
      <c r="O101" s="52">
        <f t="shared" si="3"/>
        <v>2128.5000000000005</v>
      </c>
    </row>
    <row r="102" spans="6:15" ht="25.8" customHeight="1" x14ac:dyDescent="0.3">
      <c r="F102" s="47" t="str">
        <v>Occitanie</v>
      </c>
      <c r="G102" s="46">
        <v>46141</v>
      </c>
      <c r="H102" s="12" t="str">
        <v>OCC002</v>
      </c>
      <c r="I102" s="47" t="str">
        <v>Produit A</v>
      </c>
      <c r="J102" s="12">
        <v>24</v>
      </c>
      <c r="K102" s="47" t="str">
        <v>Livré</v>
      </c>
      <c r="L102" s="52">
        <f>IF(ISBLANK(F102),"",_xlfn.XLOOKUP($I102,Catalogue_Produits[Désignation],Catalogue_Produits[Prix HT],0))</f>
        <v>100</v>
      </c>
      <c r="M102" s="58">
        <f>IF(ISBLANK(F102),"",_xlfn.XLOOKUP($I102,Catalogue_Produits[Désignation],Catalogue_Produits[TVA],0))</f>
        <v>0.2</v>
      </c>
      <c r="N102" s="52">
        <f t="shared" si="2"/>
        <v>120</v>
      </c>
      <c r="O102" s="52">
        <f t="shared" si="3"/>
        <v>2880</v>
      </c>
    </row>
    <row r="103" spans="6:15" ht="25.8" customHeight="1" x14ac:dyDescent="0.3">
      <c r="F103" s="47" t="str">
        <v>Occitanie</v>
      </c>
      <c r="G103" s="46">
        <v>46151</v>
      </c>
      <c r="H103" s="12" t="str">
        <v>OCC001</v>
      </c>
      <c r="I103" s="47" t="str">
        <v>Produit C</v>
      </c>
      <c r="J103" s="12">
        <v>21</v>
      </c>
      <c r="K103" s="47" t="str">
        <v>En attente</v>
      </c>
      <c r="L103" s="52">
        <f>IF(ISBLANK(F103),"",_xlfn.XLOOKUP($I103,Catalogue_Produits[Désignation],Catalogue_Produits[Prix HT],0))</f>
        <v>250</v>
      </c>
      <c r="M103" s="58">
        <f>IF(ISBLANK(F103),"",_xlfn.XLOOKUP($I103,Catalogue_Produits[Désignation],Catalogue_Produits[TVA],0))</f>
        <v>5.5E-2</v>
      </c>
      <c r="N103" s="52">
        <f t="shared" si="2"/>
        <v>263.75</v>
      </c>
      <c r="O103" s="52">
        <f t="shared" si="3"/>
        <v>5538.75</v>
      </c>
    </row>
    <row r="104" spans="6:15" ht="25.8" customHeight="1" x14ac:dyDescent="0.3">
      <c r="F104" s="47" t="str">
        <v>Occitanie</v>
      </c>
      <c r="G104" s="46">
        <v>46198</v>
      </c>
      <c r="H104" s="12" t="str">
        <v>OCC003</v>
      </c>
      <c r="I104" s="47" t="str">
        <v>Produit F</v>
      </c>
      <c r="J104" s="12">
        <v>9</v>
      </c>
      <c r="K104" s="47" t="str">
        <v>Annulé</v>
      </c>
      <c r="L104" s="52">
        <f>IF(ISBLANK(F104),"",_xlfn.XLOOKUP($I104,Catalogue_Produits[Désignation],Catalogue_Produits[Prix HT],0))</f>
        <v>200</v>
      </c>
      <c r="M104" s="58">
        <f>IF(ISBLANK(F104),"",_xlfn.XLOOKUP($I104,Catalogue_Produits[Désignation],Catalogue_Produits[TVA],0))</f>
        <v>0.2</v>
      </c>
      <c r="N104" s="52">
        <f t="shared" si="2"/>
        <v>240</v>
      </c>
      <c r="O104" s="52">
        <f t="shared" si="3"/>
        <v>2160</v>
      </c>
    </row>
    <row r="105" spans="6:15" ht="25.8" customHeight="1" x14ac:dyDescent="0.3">
      <c r="F105" s="47" t="str">
        <v>Provence‑Alpes‑Côte d’Azur</v>
      </c>
      <c r="G105" s="46">
        <v>46097</v>
      </c>
      <c r="H105" s="12" t="str">
        <v>PAC001</v>
      </c>
      <c r="I105" s="47" t="str">
        <v>Produit A</v>
      </c>
      <c r="J105" s="12">
        <v>132</v>
      </c>
      <c r="K105" s="47" t="str">
        <v>Livré</v>
      </c>
      <c r="L105" s="52">
        <f>IF(ISBLANK(F105),"",_xlfn.XLOOKUP($I105,Catalogue_Produits[Désignation],Catalogue_Produits[Prix HT],0))</f>
        <v>100</v>
      </c>
      <c r="M105" s="58">
        <f>IF(ISBLANK(F105),"",_xlfn.XLOOKUP($I105,Catalogue_Produits[Désignation],Catalogue_Produits[TVA],0))</f>
        <v>0.2</v>
      </c>
      <c r="N105" s="52">
        <f t="shared" si="2"/>
        <v>120</v>
      </c>
      <c r="O105" s="52">
        <f t="shared" si="3"/>
        <v>15840</v>
      </c>
    </row>
    <row r="106" spans="6:15" ht="25.8" customHeight="1" x14ac:dyDescent="0.3">
      <c r="F106" s="47" t="str">
        <v>Provence‑Alpes‑Côte d’Azur</v>
      </c>
      <c r="G106" s="46">
        <v>46102</v>
      </c>
      <c r="H106" s="12" t="str">
        <v>PAC001</v>
      </c>
      <c r="I106" s="47" t="str">
        <v>Produit F</v>
      </c>
      <c r="J106" s="12">
        <v>61</v>
      </c>
      <c r="K106" s="47" t="str">
        <v>Livré</v>
      </c>
      <c r="L106" s="52">
        <f>IF(ISBLANK(F106),"",_xlfn.XLOOKUP($I106,Catalogue_Produits[Désignation],Catalogue_Produits[Prix HT],0))</f>
        <v>200</v>
      </c>
      <c r="M106" s="58">
        <f>IF(ISBLANK(F106),"",_xlfn.XLOOKUP($I106,Catalogue_Produits[Désignation],Catalogue_Produits[TVA],0))</f>
        <v>0.2</v>
      </c>
      <c r="N106" s="52">
        <f t="shared" si="2"/>
        <v>240</v>
      </c>
      <c r="O106" s="52">
        <f t="shared" si="3"/>
        <v>14640</v>
      </c>
    </row>
    <row r="107" spans="6:15" ht="25.8" customHeight="1" x14ac:dyDescent="0.3">
      <c r="F107" s="47" t="str">
        <v>Provence‑Alpes‑Côte d’Azur</v>
      </c>
      <c r="G107" s="46">
        <v>46107</v>
      </c>
      <c r="H107" s="12" t="str">
        <v>PAC002</v>
      </c>
      <c r="I107" s="47" t="str">
        <v>Produit B</v>
      </c>
      <c r="J107" s="12">
        <v>81</v>
      </c>
      <c r="K107" s="47" t="str">
        <v>Livré</v>
      </c>
      <c r="L107" s="52">
        <f>IF(ISBLANK(F107),"",_xlfn.XLOOKUP($I107,Catalogue_Produits[Désignation],Catalogue_Produits[Prix HT],0))</f>
        <v>45</v>
      </c>
      <c r="M107" s="58">
        <f>IF(ISBLANK(F107),"",_xlfn.XLOOKUP($I107,Catalogue_Produits[Désignation],Catalogue_Produits[TVA],0))</f>
        <v>0.1</v>
      </c>
      <c r="N107" s="52">
        <f t="shared" si="2"/>
        <v>49.500000000000007</v>
      </c>
      <c r="O107" s="52">
        <f t="shared" si="3"/>
        <v>4009.5000000000005</v>
      </c>
    </row>
    <row r="108" spans="6:15" ht="25.8" customHeight="1" x14ac:dyDescent="0.3">
      <c r="F108" s="47" t="str">
        <v>Provence‑Alpes‑Côte d’Azur</v>
      </c>
      <c r="G108" s="46">
        <v>46112</v>
      </c>
      <c r="H108" s="12" t="str">
        <v>PAC002</v>
      </c>
      <c r="I108" s="47" t="str">
        <v>Produit C</v>
      </c>
      <c r="J108" s="12">
        <v>35</v>
      </c>
      <c r="K108" s="47" t="str">
        <v>Livré</v>
      </c>
      <c r="L108" s="52">
        <f>IF(ISBLANK(F108),"",_xlfn.XLOOKUP($I108,Catalogue_Produits[Désignation],Catalogue_Produits[Prix HT],0))</f>
        <v>250</v>
      </c>
      <c r="M108" s="58">
        <f>IF(ISBLANK(F108),"",_xlfn.XLOOKUP($I108,Catalogue_Produits[Désignation],Catalogue_Produits[TVA],0))</f>
        <v>5.5E-2</v>
      </c>
      <c r="N108" s="52">
        <f t="shared" si="2"/>
        <v>263.75</v>
      </c>
      <c r="O108" s="52">
        <f t="shared" si="3"/>
        <v>9231.25</v>
      </c>
    </row>
    <row r="109" spans="6:15" ht="25.8" customHeight="1" x14ac:dyDescent="0.3">
      <c r="F109" s="47" t="str">
        <v>Provence‑Alpes‑Côte d’Azur</v>
      </c>
      <c r="G109" s="46">
        <v>46119</v>
      </c>
      <c r="H109" s="12" t="str">
        <v>PAC003</v>
      </c>
      <c r="I109" s="47" t="str">
        <v>Produit E</v>
      </c>
      <c r="J109" s="12">
        <v>113</v>
      </c>
      <c r="K109" s="47" t="str">
        <v>Livré</v>
      </c>
      <c r="L109" s="52">
        <f>IF(ISBLANK(F109),"",_xlfn.XLOOKUP($I109,Catalogue_Produits[Désignation],Catalogue_Produits[Prix HT],0))</f>
        <v>50</v>
      </c>
      <c r="M109" s="58">
        <f>IF(ISBLANK(F109),"",_xlfn.XLOOKUP($I109,Catalogue_Produits[Désignation],Catalogue_Produits[TVA],0))</f>
        <v>5.5E-2</v>
      </c>
      <c r="N109" s="52">
        <f t="shared" si="2"/>
        <v>52.75</v>
      </c>
      <c r="O109" s="52">
        <f t="shared" si="3"/>
        <v>5960.75</v>
      </c>
    </row>
    <row r="110" spans="6:15" ht="25.8" customHeight="1" x14ac:dyDescent="0.3">
      <c r="F110" s="47" t="str">
        <v>Provence‑Alpes‑Côte d’Azur</v>
      </c>
      <c r="G110" s="46">
        <v>46129</v>
      </c>
      <c r="H110" s="12" t="str">
        <v>PAC001</v>
      </c>
      <c r="I110" s="47" t="str">
        <v>Produit D</v>
      </c>
      <c r="J110" s="12">
        <v>28</v>
      </c>
      <c r="K110" s="47" t="str">
        <v>Livré</v>
      </c>
      <c r="L110" s="52">
        <f>IF(ISBLANK(F110),"",_xlfn.XLOOKUP($I110,Catalogue_Produits[Désignation],Catalogue_Produits[Prix HT],0))</f>
        <v>15</v>
      </c>
      <c r="M110" s="58">
        <f>IF(ISBLANK(F110),"",_xlfn.XLOOKUP($I110,Catalogue_Produits[Désignation],Catalogue_Produits[TVA],0))</f>
        <v>0.1</v>
      </c>
      <c r="N110" s="52">
        <f t="shared" si="2"/>
        <v>16.5</v>
      </c>
      <c r="O110" s="52">
        <f t="shared" si="3"/>
        <v>462</v>
      </c>
    </row>
    <row r="111" spans="6:15" ht="25.8" customHeight="1" x14ac:dyDescent="0.3">
      <c r="F111" s="47" t="str">
        <v>Provence‑Alpes‑Côte d’Azur</v>
      </c>
      <c r="G111" s="46">
        <v>46136</v>
      </c>
      <c r="H111" s="12" t="str">
        <v>PAC003</v>
      </c>
      <c r="I111" s="47" t="str">
        <v>Produit B</v>
      </c>
      <c r="J111" s="12">
        <v>42</v>
      </c>
      <c r="K111" s="47" t="str">
        <v>Livré</v>
      </c>
      <c r="L111" s="52">
        <f>IF(ISBLANK(F111),"",_xlfn.XLOOKUP($I111,Catalogue_Produits[Désignation],Catalogue_Produits[Prix HT],0))</f>
        <v>45</v>
      </c>
      <c r="M111" s="58">
        <f>IF(ISBLANK(F111),"",_xlfn.XLOOKUP($I111,Catalogue_Produits[Désignation],Catalogue_Produits[TVA],0))</f>
        <v>0.1</v>
      </c>
      <c r="N111" s="52">
        <f t="shared" si="2"/>
        <v>49.500000000000007</v>
      </c>
      <c r="O111" s="52">
        <f t="shared" si="3"/>
        <v>2079.0000000000005</v>
      </c>
    </row>
    <row r="112" spans="6:15" ht="25.8" customHeight="1" x14ac:dyDescent="0.3">
      <c r="F112" s="47" t="str">
        <v>Provence‑Alpes‑Côte d’Azur</v>
      </c>
      <c r="G112" s="46">
        <v>46143</v>
      </c>
      <c r="H112" s="12" t="str">
        <v>PAC002</v>
      </c>
      <c r="I112" s="47" t="str">
        <v>Produit A</v>
      </c>
      <c r="J112" s="12">
        <v>25</v>
      </c>
      <c r="K112" s="47" t="str">
        <v>Livré</v>
      </c>
      <c r="L112" s="52">
        <f>IF(ISBLANK(F112),"",_xlfn.XLOOKUP($I112,Catalogue_Produits[Désignation],Catalogue_Produits[Prix HT],0))</f>
        <v>100</v>
      </c>
      <c r="M112" s="58">
        <f>IF(ISBLANK(F112),"",_xlfn.XLOOKUP($I112,Catalogue_Produits[Désignation],Catalogue_Produits[TVA],0))</f>
        <v>0.2</v>
      </c>
      <c r="N112" s="52">
        <f t="shared" si="2"/>
        <v>120</v>
      </c>
      <c r="O112" s="52">
        <f t="shared" si="3"/>
        <v>3000</v>
      </c>
    </row>
    <row r="113" spans="6:15" ht="25.8" customHeight="1" x14ac:dyDescent="0.3">
      <c r="F113" s="47" t="str">
        <v>Provence‑Alpes‑Côte d’Azur</v>
      </c>
      <c r="G113" s="46">
        <v>46153</v>
      </c>
      <c r="H113" s="12" t="str">
        <v>PAC001</v>
      </c>
      <c r="I113" s="47" t="str">
        <v>Produit C</v>
      </c>
      <c r="J113" s="12">
        <v>18</v>
      </c>
      <c r="K113" s="47" t="str">
        <v>En attente</v>
      </c>
      <c r="L113" s="52">
        <f>IF(ISBLANK(F113),"",_xlfn.XLOOKUP($I113,Catalogue_Produits[Désignation],Catalogue_Produits[Prix HT],0))</f>
        <v>250</v>
      </c>
      <c r="M113" s="58">
        <f>IF(ISBLANK(F113),"",_xlfn.XLOOKUP($I113,Catalogue_Produits[Désignation],Catalogue_Produits[TVA],0))</f>
        <v>5.5E-2</v>
      </c>
      <c r="N113" s="52">
        <f t="shared" si="2"/>
        <v>263.75</v>
      </c>
      <c r="O113" s="52">
        <f t="shared" si="3"/>
        <v>4747.5</v>
      </c>
    </row>
    <row r="114" spans="6:15" ht="25.8" customHeight="1" x14ac:dyDescent="0.3">
      <c r="F114" s="47" t="str">
        <v>Provence‑Alpes‑Côte d’Azur</v>
      </c>
      <c r="G114" s="46">
        <v>46202</v>
      </c>
      <c r="H114" s="12" t="str">
        <v>PAC003</v>
      </c>
      <c r="I114" s="47" t="str">
        <v>Produit F</v>
      </c>
      <c r="J114" s="12">
        <v>8</v>
      </c>
      <c r="K114" s="47" t="str">
        <v>Annulé</v>
      </c>
      <c r="L114" s="52">
        <f>IF(ISBLANK(F114),"",_xlfn.XLOOKUP($I114,Catalogue_Produits[Désignation],Catalogue_Produits[Prix HT],0))</f>
        <v>200</v>
      </c>
      <c r="M114" s="58">
        <f>IF(ISBLANK(F114),"",_xlfn.XLOOKUP($I114,Catalogue_Produits[Désignation],Catalogue_Produits[TVA],0))</f>
        <v>0.2</v>
      </c>
      <c r="N114" s="52">
        <f t="shared" si="2"/>
        <v>240</v>
      </c>
      <c r="O114" s="52">
        <f t="shared" si="3"/>
        <v>1920</v>
      </c>
    </row>
    <row r="115" spans="6:15" ht="25.8" customHeight="1" x14ac:dyDescent="0.3">
      <c r="F115" s="47" t="str">
        <v>Corse</v>
      </c>
      <c r="G115" s="46">
        <v>46097</v>
      </c>
      <c r="H115" s="12" t="str">
        <v>COR001</v>
      </c>
      <c r="I115" s="47" t="str">
        <v>Produit A</v>
      </c>
      <c r="J115" s="12">
        <v>123</v>
      </c>
      <c r="K115" s="47" t="str">
        <v>Livré</v>
      </c>
      <c r="L115" s="52">
        <f>IF(ISBLANK(F115),"",_xlfn.XLOOKUP($I115,Catalogue_Produits[Désignation],Catalogue_Produits[Prix HT],0))</f>
        <v>100</v>
      </c>
      <c r="M115" s="58">
        <f>IF(ISBLANK(F115),"",_xlfn.XLOOKUP($I115,Catalogue_Produits[Désignation],Catalogue_Produits[TVA],0))</f>
        <v>0.2</v>
      </c>
      <c r="N115" s="52">
        <f t="shared" si="2"/>
        <v>120</v>
      </c>
      <c r="O115" s="52">
        <f t="shared" si="3"/>
        <v>14760</v>
      </c>
    </row>
    <row r="116" spans="6:15" ht="25.8" customHeight="1" x14ac:dyDescent="0.3">
      <c r="F116" s="47" t="str">
        <v>Corse</v>
      </c>
      <c r="G116" s="46">
        <v>46102</v>
      </c>
      <c r="H116" s="12" t="str">
        <v>COR001</v>
      </c>
      <c r="I116" s="47" t="str">
        <v>Produit F</v>
      </c>
      <c r="J116" s="12">
        <v>63</v>
      </c>
      <c r="K116" s="47" t="str">
        <v>Livré</v>
      </c>
      <c r="L116" s="52">
        <f>IF(ISBLANK(F116),"",_xlfn.XLOOKUP($I116,Catalogue_Produits[Désignation],Catalogue_Produits[Prix HT],0))</f>
        <v>200</v>
      </c>
      <c r="M116" s="58">
        <f>IF(ISBLANK(F116),"",_xlfn.XLOOKUP($I116,Catalogue_Produits[Désignation],Catalogue_Produits[TVA],0))</f>
        <v>0.2</v>
      </c>
      <c r="N116" s="52">
        <f t="shared" si="2"/>
        <v>240</v>
      </c>
      <c r="O116" s="52">
        <f t="shared" si="3"/>
        <v>15120</v>
      </c>
    </row>
    <row r="117" spans="6:15" ht="25.8" customHeight="1" x14ac:dyDescent="0.3">
      <c r="F117" s="47" t="str">
        <v>Corse</v>
      </c>
      <c r="G117" s="46">
        <v>46107</v>
      </c>
      <c r="H117" s="12" t="str">
        <v>COR002</v>
      </c>
      <c r="I117" s="47" t="str">
        <v>Produit B</v>
      </c>
      <c r="J117" s="12">
        <v>77</v>
      </c>
      <c r="K117" s="47" t="str">
        <v>Livré</v>
      </c>
      <c r="L117" s="52">
        <f>IF(ISBLANK(F117),"",_xlfn.XLOOKUP($I117,Catalogue_Produits[Désignation],Catalogue_Produits[Prix HT],0))</f>
        <v>45</v>
      </c>
      <c r="M117" s="58">
        <f>IF(ISBLANK(F117),"",_xlfn.XLOOKUP($I117,Catalogue_Produits[Désignation],Catalogue_Produits[TVA],0))</f>
        <v>0.1</v>
      </c>
      <c r="N117" s="52">
        <f t="shared" si="2"/>
        <v>49.500000000000007</v>
      </c>
      <c r="O117" s="52">
        <f t="shared" si="3"/>
        <v>3811.5000000000005</v>
      </c>
    </row>
    <row r="118" spans="6:15" ht="25.8" customHeight="1" x14ac:dyDescent="0.3">
      <c r="F118" s="47" t="str">
        <v>Corse</v>
      </c>
      <c r="G118" s="46">
        <v>46112</v>
      </c>
      <c r="H118" s="12" t="str">
        <v>COR002</v>
      </c>
      <c r="I118" s="47" t="str">
        <v>Produit C</v>
      </c>
      <c r="J118" s="12">
        <v>39</v>
      </c>
      <c r="K118" s="47" t="str">
        <v>Livré</v>
      </c>
      <c r="L118" s="52">
        <f>IF(ISBLANK(F118),"",_xlfn.XLOOKUP($I118,Catalogue_Produits[Désignation],Catalogue_Produits[Prix HT],0))</f>
        <v>250</v>
      </c>
      <c r="M118" s="58">
        <f>IF(ISBLANK(F118),"",_xlfn.XLOOKUP($I118,Catalogue_Produits[Désignation],Catalogue_Produits[TVA],0))</f>
        <v>5.5E-2</v>
      </c>
      <c r="N118" s="52">
        <f t="shared" si="2"/>
        <v>263.75</v>
      </c>
      <c r="O118" s="52">
        <f t="shared" si="3"/>
        <v>10286.25</v>
      </c>
    </row>
    <row r="119" spans="6:15" ht="25.8" customHeight="1" x14ac:dyDescent="0.3">
      <c r="F119" s="47" t="str">
        <v>Corse</v>
      </c>
      <c r="G119" s="46">
        <v>46119</v>
      </c>
      <c r="H119" s="12" t="str">
        <v>COR003</v>
      </c>
      <c r="I119" s="47" t="str">
        <v>Produit E</v>
      </c>
      <c r="J119" s="12">
        <v>106</v>
      </c>
      <c r="K119" s="47" t="str">
        <v>Livré</v>
      </c>
      <c r="L119" s="52">
        <f>IF(ISBLANK(F119),"",_xlfn.XLOOKUP($I119,Catalogue_Produits[Désignation],Catalogue_Produits[Prix HT],0))</f>
        <v>50</v>
      </c>
      <c r="M119" s="58">
        <f>IF(ISBLANK(F119),"",_xlfn.XLOOKUP($I119,Catalogue_Produits[Désignation],Catalogue_Produits[TVA],0))</f>
        <v>5.5E-2</v>
      </c>
      <c r="N119" s="52">
        <f t="shared" si="2"/>
        <v>52.75</v>
      </c>
      <c r="O119" s="52">
        <f t="shared" si="3"/>
        <v>5591.5</v>
      </c>
    </row>
    <row r="120" spans="6:15" ht="25.8" customHeight="1" x14ac:dyDescent="0.3">
      <c r="F120" s="47" t="str">
        <v>Corse</v>
      </c>
      <c r="G120" s="46">
        <v>46128</v>
      </c>
      <c r="H120" s="12" t="str">
        <v>COR001</v>
      </c>
      <c r="I120" s="47" t="str">
        <v>Produit D</v>
      </c>
      <c r="J120" s="12">
        <v>24</v>
      </c>
      <c r="K120" s="47" t="str">
        <v>Livré</v>
      </c>
      <c r="L120" s="52">
        <f>IF(ISBLANK(F120),"",_xlfn.XLOOKUP($I120,Catalogue_Produits[Désignation],Catalogue_Produits[Prix HT],0))</f>
        <v>15</v>
      </c>
      <c r="M120" s="58">
        <f>IF(ISBLANK(F120),"",_xlfn.XLOOKUP($I120,Catalogue_Produits[Désignation],Catalogue_Produits[TVA],0))</f>
        <v>0.1</v>
      </c>
      <c r="N120" s="52">
        <f t="shared" si="2"/>
        <v>16.5</v>
      </c>
      <c r="O120" s="52">
        <f t="shared" si="3"/>
        <v>396</v>
      </c>
    </row>
    <row r="121" spans="6:15" ht="25.8" customHeight="1" x14ac:dyDescent="0.3">
      <c r="F121" s="47" t="str">
        <v>Corse</v>
      </c>
      <c r="G121" s="46">
        <v>46135</v>
      </c>
      <c r="H121" s="12" t="str">
        <v>COR003</v>
      </c>
      <c r="I121" s="47" t="str">
        <v>Produit B</v>
      </c>
      <c r="J121" s="12">
        <v>41</v>
      </c>
      <c r="K121" s="47" t="str">
        <v>Livré</v>
      </c>
      <c r="L121" s="52">
        <f>IF(ISBLANK(F121),"",_xlfn.XLOOKUP($I121,Catalogue_Produits[Désignation],Catalogue_Produits[Prix HT],0))</f>
        <v>45</v>
      </c>
      <c r="M121" s="58">
        <f>IF(ISBLANK(F121),"",_xlfn.XLOOKUP($I121,Catalogue_Produits[Désignation],Catalogue_Produits[TVA],0))</f>
        <v>0.1</v>
      </c>
      <c r="N121" s="52">
        <f t="shared" si="2"/>
        <v>49.500000000000007</v>
      </c>
      <c r="O121" s="52">
        <f t="shared" si="3"/>
        <v>2029.5000000000002</v>
      </c>
    </row>
    <row r="122" spans="6:15" ht="25.8" customHeight="1" x14ac:dyDescent="0.3">
      <c r="F122" s="47" t="str">
        <v>Corse</v>
      </c>
      <c r="G122" s="46">
        <v>46142</v>
      </c>
      <c r="H122" s="12" t="str">
        <v>COR002</v>
      </c>
      <c r="I122" s="47" t="str">
        <v>Produit A</v>
      </c>
      <c r="J122" s="12">
        <v>27</v>
      </c>
      <c r="K122" s="47" t="str">
        <v>Livré</v>
      </c>
      <c r="L122" s="52">
        <f>IF(ISBLANK(F122),"",_xlfn.XLOOKUP($I122,Catalogue_Produits[Désignation],Catalogue_Produits[Prix HT],0))</f>
        <v>100</v>
      </c>
      <c r="M122" s="58">
        <f>IF(ISBLANK(F122),"",_xlfn.XLOOKUP($I122,Catalogue_Produits[Désignation],Catalogue_Produits[TVA],0))</f>
        <v>0.2</v>
      </c>
      <c r="N122" s="52">
        <f t="shared" si="2"/>
        <v>120</v>
      </c>
      <c r="O122" s="52">
        <f t="shared" si="3"/>
        <v>3240</v>
      </c>
    </row>
    <row r="123" spans="6:15" ht="25.8" customHeight="1" x14ac:dyDescent="0.3">
      <c r="F123" s="47" t="str">
        <v>Corse</v>
      </c>
      <c r="G123" s="46">
        <v>46153</v>
      </c>
      <c r="H123" s="12" t="str">
        <v>COR001</v>
      </c>
      <c r="I123" s="47" t="str">
        <v>Produit C</v>
      </c>
      <c r="J123" s="12">
        <v>21</v>
      </c>
      <c r="K123" s="47" t="str">
        <v>En attente</v>
      </c>
      <c r="L123" s="52">
        <f>IF(ISBLANK(F123),"",_xlfn.XLOOKUP($I123,Catalogue_Produits[Désignation],Catalogue_Produits[Prix HT],0))</f>
        <v>250</v>
      </c>
      <c r="M123" s="58">
        <f>IF(ISBLANK(F123),"",_xlfn.XLOOKUP($I123,Catalogue_Produits[Désignation],Catalogue_Produits[TVA],0))</f>
        <v>5.5E-2</v>
      </c>
      <c r="N123" s="52">
        <f t="shared" si="2"/>
        <v>263.75</v>
      </c>
      <c r="O123" s="52">
        <f t="shared" si="3"/>
        <v>5538.75</v>
      </c>
    </row>
    <row r="124" spans="6:15" ht="25.8" customHeight="1" x14ac:dyDescent="0.3">
      <c r="F124" s="47" t="str">
        <v>Corse</v>
      </c>
      <c r="G124" s="46">
        <v>46202</v>
      </c>
      <c r="H124" s="12" t="str">
        <v>COR003</v>
      </c>
      <c r="I124" s="47" t="str">
        <v>Produit D</v>
      </c>
      <c r="J124" s="12">
        <v>5</v>
      </c>
      <c r="K124" s="47" t="str">
        <v>Annulé</v>
      </c>
      <c r="L124" s="52">
        <f>IF(ISBLANK(F124),"",_xlfn.XLOOKUP($I124,Catalogue_Produits[Désignation],Catalogue_Produits[Prix HT],0))</f>
        <v>15</v>
      </c>
      <c r="M124" s="58">
        <f>IF(ISBLANK(F124),"",_xlfn.XLOOKUP($I124,Catalogue_Produits[Désignation],Catalogue_Produits[TVA],0))</f>
        <v>0.1</v>
      </c>
      <c r="N124" s="52">
        <f t="shared" si="2"/>
        <v>16.5</v>
      </c>
      <c r="O124" s="52">
        <f t="shared" si="3"/>
        <v>82.5</v>
      </c>
    </row>
    <row r="125" spans="6:15" ht="25.8" customHeight="1" x14ac:dyDescent="0.3">
      <c r="F125" s="47"/>
      <c r="G125" s="46"/>
      <c r="H125" s="12"/>
      <c r="I125" s="47"/>
      <c r="J125" s="12"/>
      <c r="K125" s="47"/>
      <c r="L125" s="52" t="str">
        <f>IF(ISBLANK(F125),"",_xlfn.XLOOKUP($I125,Catalogue_Produits[Désignation],Catalogue_Produits[Prix HT],0))</f>
        <v/>
      </c>
      <c r="M125" s="58" t="str">
        <f>IF(ISBLANK(F125),"",_xlfn.XLOOKUP($I125,Catalogue_Produits[Désignation],Catalogue_Produits[TVA],0))</f>
        <v/>
      </c>
      <c r="N125" s="52" t="str">
        <f t="shared" si="2"/>
        <v/>
      </c>
      <c r="O125" s="52" t="str">
        <f t="shared" si="3"/>
        <v/>
      </c>
    </row>
    <row r="126" spans="6:15" ht="25.8" customHeight="1" x14ac:dyDescent="0.3">
      <c r="F126" s="47"/>
      <c r="G126" s="46"/>
      <c r="H126" s="12"/>
      <c r="I126" s="47"/>
      <c r="J126" s="12"/>
      <c r="K126" s="47"/>
      <c r="L126" s="52" t="str">
        <f>IF(ISBLANK(F126),"",_xlfn.XLOOKUP($I126,Catalogue_Produits[Désignation],Catalogue_Produits[Prix HT],0))</f>
        <v/>
      </c>
      <c r="M126" s="58" t="str">
        <f>IF(ISBLANK(F126),"",_xlfn.XLOOKUP($I126,Catalogue_Produits[Désignation],Catalogue_Produits[TVA],0))</f>
        <v/>
      </c>
      <c r="N126" s="52" t="str">
        <f t="shared" si="2"/>
        <v/>
      </c>
      <c r="O126" s="52" t="str">
        <f t="shared" si="3"/>
        <v/>
      </c>
    </row>
    <row r="127" spans="6:15" ht="25.8" customHeight="1" x14ac:dyDescent="0.3">
      <c r="F127" s="47"/>
      <c r="G127" s="46"/>
      <c r="H127" s="12"/>
      <c r="I127" s="47"/>
      <c r="J127" s="12"/>
      <c r="K127" s="47"/>
      <c r="L127" s="52" t="str">
        <f>IF(ISBLANK(F127),"",_xlfn.XLOOKUP($I127,Catalogue_Produits[Désignation],Catalogue_Produits[Prix HT],0))</f>
        <v/>
      </c>
      <c r="M127" s="58" t="str">
        <f>IF(ISBLANK(F127),"",_xlfn.XLOOKUP($I127,Catalogue_Produits[Désignation],Catalogue_Produits[TVA],0))</f>
        <v/>
      </c>
      <c r="N127" s="52" t="str">
        <f t="shared" si="2"/>
        <v/>
      </c>
      <c r="O127" s="52" t="str">
        <f t="shared" si="3"/>
        <v/>
      </c>
    </row>
    <row r="128" spans="6:15" ht="25.8" customHeight="1" x14ac:dyDescent="0.3">
      <c r="F128" s="47"/>
      <c r="G128" s="46"/>
      <c r="H128" s="12"/>
      <c r="I128" s="47"/>
      <c r="J128" s="12"/>
      <c r="K128" s="47"/>
      <c r="L128" s="52" t="str">
        <f>IF(ISBLANK(F128),"",_xlfn.XLOOKUP($I128,Catalogue_Produits[Désignation],Catalogue_Produits[Prix HT],0))</f>
        <v/>
      </c>
      <c r="M128" s="58" t="str">
        <f>IF(ISBLANK(F128),"",_xlfn.XLOOKUP($I128,Catalogue_Produits[Désignation],Catalogue_Produits[TVA],0))</f>
        <v/>
      </c>
      <c r="N128" s="52" t="str">
        <f t="shared" si="2"/>
        <v/>
      </c>
      <c r="O128" s="52" t="str">
        <f t="shared" si="3"/>
        <v/>
      </c>
    </row>
    <row r="129" spans="6:15" ht="25.8" customHeight="1" x14ac:dyDescent="0.3">
      <c r="F129" s="47"/>
      <c r="G129" s="46"/>
      <c r="H129" s="12"/>
      <c r="I129" s="47"/>
      <c r="J129" s="12"/>
      <c r="K129" s="47"/>
      <c r="L129" s="52" t="str">
        <f>IF(ISBLANK(F129),"",_xlfn.XLOOKUP($I129,Catalogue_Produits[Désignation],Catalogue_Produits[Prix HT],0))</f>
        <v/>
      </c>
      <c r="M129" s="58" t="str">
        <f>IF(ISBLANK(F129),"",_xlfn.XLOOKUP($I129,Catalogue_Produits[Désignation],Catalogue_Produits[TVA],0))</f>
        <v/>
      </c>
      <c r="N129" s="52" t="str">
        <f t="shared" si="2"/>
        <v/>
      </c>
      <c r="O129" s="52" t="str">
        <f t="shared" si="3"/>
        <v/>
      </c>
    </row>
    <row r="130" spans="6:15" ht="25.8" customHeight="1" x14ac:dyDescent="0.3">
      <c r="F130" s="47"/>
      <c r="G130" s="46"/>
      <c r="H130" s="12"/>
      <c r="I130" s="47"/>
      <c r="J130" s="12"/>
      <c r="K130" s="47"/>
      <c r="L130" s="52" t="str">
        <f>IF(ISBLANK(F130),"",_xlfn.XLOOKUP($I130,Catalogue_Produits[Désignation],Catalogue_Produits[Prix HT],0))</f>
        <v/>
      </c>
      <c r="M130" s="58" t="str">
        <f>IF(ISBLANK(F130),"",_xlfn.XLOOKUP($I130,Catalogue_Produits[Désignation],Catalogue_Produits[TVA],0))</f>
        <v/>
      </c>
      <c r="N130" s="52" t="str">
        <f t="shared" si="2"/>
        <v/>
      </c>
      <c r="O130" s="52" t="str">
        <f t="shared" si="3"/>
        <v/>
      </c>
    </row>
    <row r="131" spans="6:15" ht="25.8" customHeight="1" x14ac:dyDescent="0.3">
      <c r="F131" s="47"/>
      <c r="G131" s="46"/>
      <c r="H131" s="12"/>
      <c r="I131" s="47"/>
      <c r="J131" s="12"/>
      <c r="K131" s="47"/>
      <c r="L131" s="52" t="str">
        <f>IF(ISBLANK(F131),"",_xlfn.XLOOKUP($I131,Catalogue_Produits[Désignation],Catalogue_Produits[Prix HT],0))</f>
        <v/>
      </c>
      <c r="M131" s="58" t="str">
        <f>IF(ISBLANK(F131),"",_xlfn.XLOOKUP($I131,Catalogue_Produits[Désignation],Catalogue_Produits[TVA],0))</f>
        <v/>
      </c>
      <c r="N131" s="52" t="str">
        <f t="shared" si="2"/>
        <v/>
      </c>
      <c r="O131" s="52" t="str">
        <f t="shared" si="3"/>
        <v/>
      </c>
    </row>
    <row r="132" spans="6:15" ht="25.8" customHeight="1" x14ac:dyDescent="0.3">
      <c r="F132" s="47"/>
      <c r="G132" s="46"/>
      <c r="H132" s="12"/>
      <c r="I132" s="47"/>
      <c r="J132" s="12"/>
      <c r="K132" s="47"/>
      <c r="L132" s="52" t="str">
        <f>IF(ISBLANK(F132),"",_xlfn.XLOOKUP($I132,Catalogue_Produits[Désignation],Catalogue_Produits[Prix HT],0))</f>
        <v/>
      </c>
      <c r="M132" s="58" t="str">
        <f>IF(ISBLANK(F132),"",_xlfn.XLOOKUP($I132,Catalogue_Produits[Désignation],Catalogue_Produits[TVA],0))</f>
        <v/>
      </c>
      <c r="N132" s="52" t="str">
        <f t="shared" si="2"/>
        <v/>
      </c>
      <c r="O132" s="52" t="str">
        <f t="shared" si="3"/>
        <v/>
      </c>
    </row>
    <row r="133" spans="6:15" ht="25.8" customHeight="1" x14ac:dyDescent="0.3">
      <c r="F133" s="47"/>
      <c r="G133" s="46"/>
      <c r="H133" s="12"/>
      <c r="I133" s="47"/>
      <c r="J133" s="12"/>
      <c r="K133" s="47"/>
      <c r="L133" s="52" t="str">
        <f>IF(ISBLANK(F133),"",_xlfn.XLOOKUP($I133,Catalogue_Produits[Désignation],Catalogue_Produits[Prix HT],0))</f>
        <v/>
      </c>
      <c r="M133" s="58" t="str">
        <f>IF(ISBLANK(F133),"",_xlfn.XLOOKUP($I133,Catalogue_Produits[Désignation],Catalogue_Produits[TVA],0))</f>
        <v/>
      </c>
      <c r="N133" s="52" t="str">
        <f t="shared" si="2"/>
        <v/>
      </c>
      <c r="O133" s="52" t="str">
        <f t="shared" si="3"/>
        <v/>
      </c>
    </row>
    <row r="134" spans="6:15" ht="25.8" customHeight="1" x14ac:dyDescent="0.3">
      <c r="F134" s="47"/>
      <c r="G134" s="46"/>
      <c r="H134" s="12"/>
      <c r="I134" s="47"/>
      <c r="J134" s="12"/>
      <c r="K134" s="47"/>
      <c r="L134" s="52" t="str">
        <f>IF(ISBLANK(F134),"",_xlfn.XLOOKUP($I134,Catalogue_Produits[Désignation],Catalogue_Produits[Prix HT],0))</f>
        <v/>
      </c>
      <c r="M134" s="58" t="str">
        <f>IF(ISBLANK(F134),"",_xlfn.XLOOKUP($I134,Catalogue_Produits[Désignation],Catalogue_Produits[TVA],0))</f>
        <v/>
      </c>
      <c r="N134" s="52" t="str">
        <f t="shared" si="2"/>
        <v/>
      </c>
      <c r="O134" s="52" t="str">
        <f t="shared" si="3"/>
        <v/>
      </c>
    </row>
    <row r="135" spans="6:15" ht="25.8" customHeight="1" x14ac:dyDescent="0.3">
      <c r="L135" s="52" t="str">
        <f>IF(ISBLANK(F135),"",_xlfn.XLOOKUP($I135,Catalogue_Produits[Désignation],Catalogue_Produits[Prix HT],0))</f>
        <v/>
      </c>
      <c r="M135" s="58"/>
      <c r="N135" s="52"/>
      <c r="O135" s="52"/>
    </row>
    <row r="136" spans="6:15" ht="25.8" customHeight="1" x14ac:dyDescent="0.3">
      <c r="F136" s="43"/>
      <c r="G136" s="39"/>
      <c r="H136" s="48"/>
      <c r="I136" s="43"/>
      <c r="J136" s="48"/>
      <c r="K136" s="43"/>
      <c r="L136" s="52" t="str">
        <f>IF(ISBLANK(F136),"",_xlfn.XLOOKUP($I136,Catalogue_Produits[Désignation],Catalogue_Produits[Prix HT],0))</f>
        <v/>
      </c>
      <c r="M136" s="58"/>
      <c r="N136" s="52"/>
      <c r="O136" s="52"/>
    </row>
    <row r="137" spans="6:15" ht="25.8" customHeight="1" x14ac:dyDescent="0.3">
      <c r="F137" s="43"/>
      <c r="G137" s="39"/>
      <c r="H137" s="48"/>
      <c r="I137" s="43"/>
      <c r="J137" s="48"/>
      <c r="K137" s="43"/>
      <c r="L137" s="52" t="str">
        <f>IF(ISBLANK(F137),"",_xlfn.XLOOKUP($I137,Catalogue_Produits[Désignation],Catalogue_Produits[Prix HT],0))</f>
        <v/>
      </c>
      <c r="M137" s="58"/>
      <c r="N137" s="52"/>
      <c r="O137" s="52"/>
    </row>
    <row r="138" spans="6:15" ht="25.8" customHeight="1" x14ac:dyDescent="0.3">
      <c r="F138" s="43"/>
      <c r="G138" s="39"/>
      <c r="H138" s="48"/>
      <c r="I138" s="43"/>
      <c r="J138" s="48"/>
      <c r="K138" s="43"/>
      <c r="L138" s="52" t="str">
        <f>IF(ISBLANK(F138),"",_xlfn.XLOOKUP($I138,Catalogue_Produits[Désignation],Catalogue_Produits[Prix HT],0))</f>
        <v/>
      </c>
      <c r="M138" s="58"/>
      <c r="N138" s="52"/>
      <c r="O138" s="52"/>
    </row>
    <row r="139" spans="6:15" ht="25.8" customHeight="1" x14ac:dyDescent="0.3">
      <c r="F139" s="43"/>
      <c r="G139" s="39"/>
      <c r="H139" s="48"/>
      <c r="I139" s="43"/>
      <c r="J139" s="48"/>
      <c r="K139" s="43"/>
      <c r="L139" s="52" t="str">
        <f>IF(ISBLANK(F139),"",_xlfn.XLOOKUP($I139,Catalogue_Produits[Désignation],Catalogue_Produits[Prix HT],0))</f>
        <v/>
      </c>
      <c r="M139" s="58"/>
      <c r="N139" s="52"/>
      <c r="O139" s="52"/>
    </row>
    <row r="140" spans="6:15" ht="25.8" customHeight="1" x14ac:dyDescent="0.3">
      <c r="F140" s="43"/>
      <c r="G140" s="39"/>
      <c r="H140" s="48"/>
      <c r="I140" s="43"/>
      <c r="J140" s="48"/>
      <c r="K140" s="43"/>
      <c r="L140" s="52" t="str">
        <f>IF(ISBLANK(F140),"",_xlfn.XLOOKUP($I140,Catalogue_Produits[Désignation],Catalogue_Produits[Prix HT],0))</f>
        <v/>
      </c>
      <c r="M140" s="58"/>
      <c r="N140" s="52"/>
      <c r="O140" s="52"/>
    </row>
    <row r="141" spans="6:15" ht="25.8" customHeight="1" x14ac:dyDescent="0.3">
      <c r="F141" s="43"/>
      <c r="G141" s="39"/>
      <c r="H141" s="48"/>
      <c r="I141" s="43"/>
      <c r="J141" s="48"/>
      <c r="K141" s="43"/>
      <c r="L141" s="52" t="str">
        <f>IF(ISBLANK(F141),"",_xlfn.XLOOKUP($I141,Catalogue_Produits[Désignation],Catalogue_Produits[Prix HT],0))</f>
        <v/>
      </c>
      <c r="M141" s="58"/>
      <c r="N141" s="52"/>
      <c r="O141" s="52"/>
    </row>
    <row r="142" spans="6:15" ht="25.8" customHeight="1" x14ac:dyDescent="0.3">
      <c r="F142" s="43"/>
      <c r="G142" s="39"/>
      <c r="H142" s="48"/>
      <c r="I142" s="43"/>
      <c r="J142" s="48"/>
      <c r="K142" s="43"/>
      <c r="L142" s="52" t="str">
        <f>IF(ISBLANK(F142),"",_xlfn.XLOOKUP($I142,Catalogue_Produits[Désignation],Catalogue_Produits[Prix HT],0))</f>
        <v/>
      </c>
      <c r="M142" s="58"/>
      <c r="N142" s="52"/>
      <c r="O142" s="52"/>
    </row>
    <row r="143" spans="6:15" ht="25.8" customHeight="1" x14ac:dyDescent="0.3">
      <c r="F143" s="43"/>
      <c r="G143" s="39"/>
      <c r="H143" s="48"/>
      <c r="I143" s="43"/>
      <c r="J143" s="48"/>
      <c r="K143" s="43"/>
      <c r="L143" s="52" t="str">
        <f>IF(ISBLANK(F143),"",_xlfn.XLOOKUP($I143,Catalogue_Produits[Désignation],Catalogue_Produits[Prix HT],0))</f>
        <v/>
      </c>
      <c r="M143" s="58"/>
      <c r="N143" s="52"/>
      <c r="O143" s="52"/>
    </row>
    <row r="144" spans="6:15" ht="25.8" customHeight="1" x14ac:dyDescent="0.3">
      <c r="F144" s="43"/>
      <c r="G144" s="39"/>
      <c r="H144" s="48"/>
      <c r="I144" s="43"/>
      <c r="J144" s="48"/>
      <c r="K144" s="43"/>
      <c r="L144" s="52" t="str">
        <f>IF(ISBLANK(F144),"",_xlfn.XLOOKUP($I144,Catalogue_Produits[Désignation],Catalogue_Produits[Prix HT],0))</f>
        <v/>
      </c>
      <c r="M144" s="58"/>
      <c r="N144" s="52"/>
      <c r="O144" s="52"/>
    </row>
    <row r="145" spans="6:15" ht="25.8" customHeight="1" x14ac:dyDescent="0.3">
      <c r="F145" s="43"/>
      <c r="G145" s="39"/>
      <c r="H145" s="48"/>
      <c r="I145" s="43"/>
      <c r="J145" s="48"/>
      <c r="K145" s="43"/>
      <c r="L145" s="52" t="str">
        <f>IF(ISBLANK(F145),"",_xlfn.XLOOKUP($I145,Catalogue_Produits[Désignation],Catalogue_Produits[Prix HT],0))</f>
        <v/>
      </c>
      <c r="M145" s="58"/>
      <c r="N145" s="52"/>
      <c r="O145" s="52"/>
    </row>
    <row r="146" spans="6:15" ht="25.8" customHeight="1" x14ac:dyDescent="0.3">
      <c r="F146" s="43"/>
      <c r="G146" s="39"/>
      <c r="H146" s="48"/>
      <c r="I146" s="43"/>
      <c r="J146" s="48"/>
      <c r="K146" s="43"/>
      <c r="L146" s="52" t="str">
        <f>IF(ISBLANK(F146),"",_xlfn.XLOOKUP($I146,Catalogue_Produits[Désignation],Catalogue_Produits[Prix HT],0))</f>
        <v/>
      </c>
      <c r="M146" s="58"/>
      <c r="N146" s="52"/>
      <c r="O146" s="52"/>
    </row>
    <row r="147" spans="6:15" ht="25.8" customHeight="1" x14ac:dyDescent="0.3">
      <c r="F147" s="43"/>
      <c r="G147" s="39"/>
      <c r="H147" s="48"/>
      <c r="I147" s="43"/>
      <c r="J147" s="48"/>
      <c r="K147" s="43"/>
      <c r="L147" s="52" t="str">
        <f>IF(ISBLANK(F147),"",_xlfn.XLOOKUP($I147,Catalogue_Produits[Désignation],Catalogue_Produits[Prix HT],0))</f>
        <v/>
      </c>
      <c r="M147" s="58"/>
      <c r="N147" s="52"/>
      <c r="O147" s="52"/>
    </row>
    <row r="148" spans="6:15" ht="25.8" customHeight="1" x14ac:dyDescent="0.3">
      <c r="F148" s="43"/>
      <c r="G148" s="39"/>
      <c r="H148" s="48"/>
      <c r="I148" s="43"/>
      <c r="J148" s="48"/>
      <c r="K148" s="43"/>
      <c r="L148" s="52" t="str">
        <f>IF(ISBLANK(F148),"",_xlfn.XLOOKUP($I148,Catalogue_Produits[Désignation],Catalogue_Produits[Prix HT],0))</f>
        <v/>
      </c>
      <c r="M148" s="58"/>
      <c r="N148" s="52"/>
      <c r="O148" s="52"/>
    </row>
    <row r="149" spans="6:15" ht="25.8" customHeight="1" x14ac:dyDescent="0.3">
      <c r="F149" s="43"/>
      <c r="G149" s="39"/>
      <c r="H149" s="48"/>
      <c r="I149" s="43"/>
      <c r="J149" s="48"/>
      <c r="K149" s="43"/>
      <c r="L149" s="52" t="str">
        <f>IF(ISBLANK(F149),"",_xlfn.XLOOKUP($I149,Catalogue_Produits[Désignation],Catalogue_Produits[Prix HT],0))</f>
        <v/>
      </c>
      <c r="M149" s="58"/>
      <c r="N149" s="52"/>
      <c r="O149" s="52"/>
    </row>
    <row r="150" spans="6:15" ht="25.8" customHeight="1" x14ac:dyDescent="0.3">
      <c r="F150" s="43"/>
      <c r="G150" s="39"/>
      <c r="H150" s="48"/>
      <c r="I150" s="43"/>
      <c r="J150" s="48"/>
      <c r="K150" s="43"/>
      <c r="L150" s="52" t="str">
        <f>IF(ISBLANK(F150),"",_xlfn.XLOOKUP($I150,Catalogue_Produits[Désignation],Catalogue_Produits[Prix HT],0))</f>
        <v/>
      </c>
      <c r="M150" s="58"/>
      <c r="N150" s="52"/>
      <c r="O150" s="52"/>
    </row>
    <row r="151" spans="6:15" ht="25.8" customHeight="1" x14ac:dyDescent="0.3">
      <c r="F151" s="43"/>
      <c r="G151" s="39"/>
      <c r="H151" s="48"/>
      <c r="I151" s="43"/>
      <c r="J151" s="48"/>
      <c r="K151" s="43"/>
      <c r="L151" s="52" t="str">
        <f>IF(ISBLANK(F151),"",_xlfn.XLOOKUP($I151,Catalogue_Produits[Désignation],Catalogue_Produits[Prix HT],0))</f>
        <v/>
      </c>
      <c r="M151" s="58"/>
      <c r="N151" s="52"/>
      <c r="O151" s="52"/>
    </row>
    <row r="152" spans="6:15" ht="25.8" customHeight="1" x14ac:dyDescent="0.3">
      <c r="F152" s="43"/>
      <c r="G152" s="39"/>
      <c r="H152" s="48"/>
      <c r="I152" s="43"/>
      <c r="J152" s="48"/>
      <c r="K152" s="43"/>
      <c r="L152" s="52" t="str">
        <f>IF(ISBLANK(F152),"",_xlfn.XLOOKUP($I152,Catalogue_Produits[Désignation],Catalogue_Produits[Prix HT],0))</f>
        <v/>
      </c>
      <c r="M152" s="58"/>
      <c r="N152" s="52"/>
      <c r="O152" s="52"/>
    </row>
    <row r="153" spans="6:15" ht="25.8" customHeight="1" x14ac:dyDescent="0.3">
      <c r="F153" s="43"/>
      <c r="G153" s="39"/>
      <c r="H153" s="48"/>
      <c r="I153" s="43"/>
      <c r="J153" s="48"/>
      <c r="K153" s="43"/>
      <c r="L153" s="52" t="str">
        <f>IF(ISBLANK(F153),"",_xlfn.XLOOKUP($I153,Catalogue_Produits[Désignation],Catalogue_Produits[Prix HT],0))</f>
        <v/>
      </c>
      <c r="M153" s="58"/>
      <c r="N153" s="52"/>
      <c r="O153" s="52"/>
    </row>
    <row r="154" spans="6:15" ht="25.8" customHeight="1" x14ac:dyDescent="0.3">
      <c r="F154" s="43"/>
      <c r="G154" s="39"/>
      <c r="H154" s="48"/>
      <c r="I154" s="43"/>
      <c r="J154" s="48"/>
      <c r="K154" s="43"/>
      <c r="L154" s="52" t="str">
        <f>IF(ISBLANK(F154),"",_xlfn.XLOOKUP($I154,Catalogue_Produits[Désignation],Catalogue_Produits[Prix HT],0))</f>
        <v/>
      </c>
      <c r="M154" s="58"/>
      <c r="N154" s="52"/>
      <c r="O154" s="52"/>
    </row>
    <row r="155" spans="6:15" ht="25.8" customHeight="1" x14ac:dyDescent="0.3">
      <c r="F155" s="43"/>
      <c r="G155" s="39"/>
      <c r="H155" s="48"/>
      <c r="I155" s="43"/>
      <c r="J155" s="48"/>
      <c r="K155" s="43"/>
      <c r="L155" s="52" t="str">
        <f>IF(ISBLANK(F155),"",_xlfn.XLOOKUP($I155,Catalogue_Produits[Désignation],Catalogue_Produits[Prix HT],0))</f>
        <v/>
      </c>
      <c r="M155" s="58"/>
      <c r="N155" s="52"/>
      <c r="O155" s="52"/>
    </row>
    <row r="156" spans="6:15" ht="25.8" customHeight="1" x14ac:dyDescent="0.3">
      <c r="F156" s="43"/>
      <c r="G156" s="39"/>
      <c r="H156" s="48"/>
      <c r="I156" s="43"/>
      <c r="J156" s="48"/>
      <c r="K156" s="43"/>
      <c r="L156" s="52" t="str">
        <f>IF(ISBLANK(F156),"",_xlfn.XLOOKUP($I156,Catalogue_Produits[Désignation],Catalogue_Produits[Prix HT],0))</f>
        <v/>
      </c>
      <c r="M156" s="58"/>
      <c r="N156" s="52"/>
      <c r="O156" s="52"/>
    </row>
    <row r="157" spans="6:15" ht="25.8" customHeight="1" x14ac:dyDescent="0.3">
      <c r="F157" s="43"/>
      <c r="G157" s="39"/>
      <c r="H157" s="48"/>
      <c r="I157" s="43"/>
      <c r="J157" s="48"/>
      <c r="K157" s="43"/>
      <c r="L157" s="52" t="str">
        <f>IF(ISBLANK(F157),"",_xlfn.XLOOKUP($I157,Catalogue_Produits[Désignation],Catalogue_Produits[Prix HT],0))</f>
        <v/>
      </c>
      <c r="M157" s="58"/>
      <c r="N157" s="52"/>
      <c r="O157" s="52"/>
    </row>
    <row r="158" spans="6:15" ht="25.8" customHeight="1" x14ac:dyDescent="0.3">
      <c r="F158" s="43"/>
      <c r="G158" s="39"/>
      <c r="H158" s="48"/>
      <c r="I158" s="43"/>
      <c r="J158" s="48"/>
      <c r="K158" s="43"/>
      <c r="L158" s="52" t="str">
        <f>IF(ISBLANK(F158),"",_xlfn.XLOOKUP($I158,Catalogue_Produits[Désignation],Catalogue_Produits[Prix HT],0))</f>
        <v/>
      </c>
      <c r="M158" s="58"/>
      <c r="N158" s="52"/>
      <c r="O158" s="52"/>
    </row>
    <row r="159" spans="6:15" ht="25.8" customHeight="1" x14ac:dyDescent="0.3">
      <c r="F159" s="43"/>
      <c r="G159" s="39"/>
      <c r="H159" s="48"/>
      <c r="I159" s="43"/>
      <c r="J159" s="48"/>
      <c r="K159" s="43"/>
      <c r="L159" s="52" t="str">
        <f>IF(ISBLANK(F159),"",_xlfn.XLOOKUP($I159,Catalogue_Produits[Désignation],Catalogue_Produits[Prix HT],0))</f>
        <v/>
      </c>
      <c r="M159" s="58"/>
      <c r="N159" s="52"/>
      <c r="O159" s="52"/>
    </row>
    <row r="160" spans="6:15" ht="25.8" customHeight="1" x14ac:dyDescent="0.3">
      <c r="F160" s="43"/>
      <c r="G160" s="39"/>
      <c r="H160" s="48"/>
      <c r="I160" s="43"/>
      <c r="J160" s="48"/>
      <c r="K160" s="43"/>
      <c r="L160" s="52" t="str">
        <f>IF(ISBLANK(F160),"",_xlfn.XLOOKUP($I160,Catalogue_Produits[Désignation],Catalogue_Produits[Prix HT],0))</f>
        <v/>
      </c>
      <c r="M160" s="58"/>
      <c r="N160" s="52"/>
      <c r="O160" s="52"/>
    </row>
    <row r="161" spans="6:15" ht="25.8" customHeight="1" x14ac:dyDescent="0.3">
      <c r="F161" s="43"/>
      <c r="G161" s="39"/>
      <c r="H161" s="48"/>
      <c r="I161" s="43"/>
      <c r="J161" s="48"/>
      <c r="K161" s="43"/>
      <c r="L161" s="52" t="str">
        <f>IF(ISBLANK(F161),"",_xlfn.XLOOKUP($I161,Catalogue_Produits[Désignation],Catalogue_Produits[Prix HT],0))</f>
        <v/>
      </c>
      <c r="M161" s="58"/>
      <c r="N161" s="52"/>
      <c r="O161" s="52"/>
    </row>
    <row r="162" spans="6:15" ht="25.8" customHeight="1" x14ac:dyDescent="0.3">
      <c r="F162" s="43"/>
      <c r="G162" s="39"/>
      <c r="H162" s="48"/>
      <c r="I162" s="43"/>
      <c r="J162" s="48"/>
      <c r="K162" s="43"/>
      <c r="L162" s="52" t="str">
        <f>IF(ISBLANK(F162),"",_xlfn.XLOOKUP($I162,Catalogue_Produits[Désignation],Catalogue_Produits[Prix HT],0))</f>
        <v/>
      </c>
      <c r="M162" s="58"/>
      <c r="N162" s="52"/>
      <c r="O162" s="52"/>
    </row>
    <row r="163" spans="6:15" ht="25.8" customHeight="1" x14ac:dyDescent="0.3">
      <c r="F163" s="43"/>
      <c r="G163" s="39"/>
      <c r="H163" s="48"/>
      <c r="I163" s="43"/>
      <c r="J163" s="48"/>
      <c r="K163" s="43"/>
      <c r="L163" s="52" t="str">
        <f>IF(ISBLANK(F163),"",_xlfn.XLOOKUP($I163,Catalogue_Produits[Désignation],Catalogue_Produits[Prix HT],0))</f>
        <v/>
      </c>
      <c r="M163" s="58"/>
      <c r="N163" s="52"/>
      <c r="O163" s="52"/>
    </row>
    <row r="164" spans="6:15" ht="25.8" customHeight="1" x14ac:dyDescent="0.3">
      <c r="F164" s="43"/>
      <c r="G164" s="39"/>
      <c r="H164" s="48"/>
      <c r="I164" s="43"/>
      <c r="J164" s="48"/>
      <c r="K164" s="43"/>
      <c r="L164" s="52" t="str">
        <f>IF(ISBLANK(F164),"",_xlfn.XLOOKUP($I164,Catalogue_Produits[Désignation],Catalogue_Produits[Prix HT],0))</f>
        <v/>
      </c>
      <c r="M164" s="58"/>
      <c r="N164" s="52"/>
      <c r="O164" s="52"/>
    </row>
    <row r="165" spans="6:15" ht="25.8" customHeight="1" x14ac:dyDescent="0.3">
      <c r="F165" s="43"/>
      <c r="G165" s="39"/>
      <c r="H165" s="48"/>
      <c r="I165" s="43"/>
      <c r="J165" s="48"/>
      <c r="K165" s="43"/>
      <c r="L165" s="52" t="str">
        <f>IF(ISBLANK(F165),"",_xlfn.XLOOKUP($I165,Catalogue_Produits[Désignation],Catalogue_Produits[Prix HT],0))</f>
        <v/>
      </c>
      <c r="M165" s="58"/>
      <c r="N165" s="52"/>
      <c r="O165" s="52"/>
    </row>
    <row r="166" spans="6:15" ht="25.8" customHeight="1" x14ac:dyDescent="0.3">
      <c r="F166" s="43"/>
      <c r="G166" s="39"/>
      <c r="H166" s="48"/>
      <c r="I166" s="43"/>
      <c r="J166" s="48"/>
      <c r="K166" s="43"/>
      <c r="L166" s="52" t="str">
        <f>IF(ISBLANK(F166),"",_xlfn.XLOOKUP($I166,Catalogue_Produits[Désignation],Catalogue_Produits[Prix HT],0))</f>
        <v/>
      </c>
      <c r="M166" s="58"/>
      <c r="N166" s="52"/>
      <c r="O166" s="52"/>
    </row>
    <row r="167" spans="6:15" ht="25.8" customHeight="1" x14ac:dyDescent="0.3">
      <c r="F167" s="43"/>
      <c r="G167" s="39"/>
      <c r="H167" s="48"/>
      <c r="I167" s="43"/>
      <c r="J167" s="48"/>
      <c r="K167" s="43"/>
      <c r="L167" s="52" t="str">
        <f>IF(ISBLANK(F167),"",_xlfn.XLOOKUP($I167,Catalogue_Produits[Désignation],Catalogue_Produits[Prix HT],0))</f>
        <v/>
      </c>
      <c r="M167" s="58"/>
      <c r="N167" s="52"/>
      <c r="O167" s="52"/>
    </row>
    <row r="168" spans="6:15" ht="25.8" customHeight="1" x14ac:dyDescent="0.3">
      <c r="F168" s="43"/>
      <c r="G168" s="39"/>
      <c r="H168" s="48"/>
      <c r="I168" s="43"/>
      <c r="J168" s="48"/>
      <c r="K168" s="43"/>
      <c r="L168" s="52" t="str">
        <f>IF(ISBLANK(F168),"",_xlfn.XLOOKUP($I168,Catalogue_Produits[Désignation],Catalogue_Produits[Prix HT],0))</f>
        <v/>
      </c>
      <c r="M168" s="58"/>
      <c r="N168" s="52"/>
      <c r="O168" s="52"/>
    </row>
    <row r="169" spans="6:15" ht="25.8" customHeight="1" x14ac:dyDescent="0.3">
      <c r="F169" s="43"/>
      <c r="G169" s="39"/>
      <c r="H169" s="48"/>
      <c r="I169" s="43"/>
      <c r="J169" s="48"/>
      <c r="K169" s="43"/>
      <c r="L169" s="52" t="str">
        <f>IF(ISBLANK(F169),"",_xlfn.XLOOKUP($I169,Catalogue_Produits[Désignation],Catalogue_Produits[Prix HT],0))</f>
        <v/>
      </c>
      <c r="M169" s="58"/>
      <c r="N169" s="52"/>
      <c r="O169" s="52"/>
    </row>
    <row r="170" spans="6:15" ht="25.8" customHeight="1" x14ac:dyDescent="0.3">
      <c r="F170" s="43"/>
      <c r="G170" s="39"/>
      <c r="H170" s="48"/>
      <c r="I170" s="43"/>
      <c r="J170" s="48"/>
      <c r="K170" s="43"/>
      <c r="L170" s="52" t="str">
        <f>IF(ISBLANK(F170),"",_xlfn.XLOOKUP($I170,Catalogue_Produits[Désignation],Catalogue_Produits[Prix HT],0))</f>
        <v/>
      </c>
      <c r="M170" s="58"/>
      <c r="N170" s="52"/>
      <c r="O170" s="52"/>
    </row>
    <row r="171" spans="6:15" ht="25.8" customHeight="1" x14ac:dyDescent="0.3">
      <c r="F171" s="43"/>
      <c r="G171" s="39"/>
      <c r="H171" s="48"/>
      <c r="I171" s="43"/>
      <c r="J171" s="48"/>
      <c r="K171" s="43"/>
      <c r="L171" s="52" t="str">
        <f>IF(ISBLANK(F171),"",_xlfn.XLOOKUP($I171,Catalogue_Produits[Désignation],Catalogue_Produits[Prix HT],0))</f>
        <v/>
      </c>
      <c r="M171" s="58"/>
      <c r="N171" s="52"/>
      <c r="O171" s="52"/>
    </row>
    <row r="172" spans="6:15" ht="20.399999999999999" x14ac:dyDescent="0.3">
      <c r="F172" s="43"/>
      <c r="G172" s="39"/>
      <c r="H172" s="48"/>
      <c r="I172" s="43"/>
      <c r="J172" s="48"/>
      <c r="K172" s="43"/>
      <c r="L172" s="52" t="str">
        <f>IF(ISBLANK(F172),"",_xlfn.XLOOKUP($I172,Catalogue_Produits[Désignation],Catalogue_Produits[Prix HT],0))</f>
        <v/>
      </c>
      <c r="M172" s="58"/>
      <c r="N172" s="52"/>
      <c r="O172" s="52"/>
    </row>
    <row r="173" spans="6:15" ht="20.399999999999999" x14ac:dyDescent="0.3">
      <c r="F173" s="43"/>
      <c r="G173" s="39"/>
      <c r="H173" s="48"/>
      <c r="I173" s="43"/>
      <c r="J173" s="48"/>
      <c r="K173" s="43"/>
      <c r="L173" s="52" t="str">
        <f>IF(ISBLANK(F173),"",_xlfn.XLOOKUP($I173,Catalogue_Produits[Désignation],Catalogue_Produits[Prix HT],0))</f>
        <v/>
      </c>
      <c r="M173" s="58"/>
      <c r="N173" s="52"/>
      <c r="O173" s="52"/>
    </row>
    <row r="174" spans="6:15" ht="20.399999999999999" x14ac:dyDescent="0.3">
      <c r="F174" s="43"/>
      <c r="G174" s="39"/>
      <c r="H174" s="48"/>
      <c r="I174" s="43"/>
      <c r="J174" s="48"/>
      <c r="K174" s="43"/>
      <c r="L174" s="52" t="str">
        <f>IF(ISBLANK(F174),"",_xlfn.XLOOKUP($I174,Catalogue_Produits[Désignation],Catalogue_Produits[Prix HT],0))</f>
        <v/>
      </c>
      <c r="M174" s="58"/>
      <c r="N174" s="52"/>
      <c r="O174" s="52"/>
    </row>
    <row r="175" spans="6:15" ht="20.399999999999999" x14ac:dyDescent="0.3">
      <c r="F175" s="43"/>
      <c r="G175" s="39"/>
      <c r="H175" s="48"/>
      <c r="I175" s="43"/>
      <c r="J175" s="48"/>
      <c r="K175" s="43"/>
      <c r="L175" s="52" t="str">
        <f>IF(ISBLANK(F175),"",_xlfn.XLOOKUP($I175,Catalogue_Produits[Désignation],Catalogue_Produits[Prix HT],0))</f>
        <v/>
      </c>
      <c r="M175" s="58"/>
      <c r="N175" s="52"/>
      <c r="O175" s="52"/>
    </row>
    <row r="176" spans="6:15" ht="20.399999999999999" x14ac:dyDescent="0.3">
      <c r="F176" s="43"/>
      <c r="G176" s="39"/>
      <c r="H176" s="48"/>
      <c r="I176" s="43"/>
      <c r="J176" s="48"/>
      <c r="K176" s="43"/>
      <c r="L176" s="52" t="str">
        <f>IF(ISBLANK(F176),"",_xlfn.XLOOKUP($I176,Catalogue_Produits[Désignation],Catalogue_Produits[Prix HT],0))</f>
        <v/>
      </c>
      <c r="M176" s="58"/>
      <c r="N176" s="52"/>
      <c r="O176" s="52"/>
    </row>
    <row r="177" spans="6:15" ht="20.399999999999999" x14ac:dyDescent="0.3">
      <c r="F177" s="43"/>
      <c r="G177" s="39"/>
      <c r="H177" s="48"/>
      <c r="I177" s="43"/>
      <c r="J177" s="48"/>
      <c r="K177" s="43"/>
      <c r="L177" s="52" t="str">
        <f>IF(ISBLANK(F177),"",_xlfn.XLOOKUP($I177,Catalogue_Produits[Désignation],Catalogue_Produits[Prix HT],0))</f>
        <v/>
      </c>
      <c r="M177" s="58"/>
      <c r="N177" s="52"/>
      <c r="O177" s="52"/>
    </row>
    <row r="178" spans="6:15" ht="20.399999999999999" x14ac:dyDescent="0.3">
      <c r="F178" s="43"/>
      <c r="G178" s="39"/>
      <c r="H178" s="48"/>
      <c r="I178" s="43"/>
      <c r="J178" s="48"/>
      <c r="K178" s="43"/>
      <c r="L178" s="52" t="str">
        <f>IF(ISBLANK(F178),"",_xlfn.XLOOKUP($I178,Catalogue_Produits[Désignation],Catalogue_Produits[Prix HT],0))</f>
        <v/>
      </c>
      <c r="M178" s="58"/>
      <c r="N178" s="52"/>
      <c r="O178" s="52"/>
    </row>
    <row r="179" spans="6:15" ht="20.399999999999999" x14ac:dyDescent="0.3">
      <c r="F179" s="43"/>
      <c r="G179" s="39"/>
      <c r="H179" s="48"/>
      <c r="I179" s="43"/>
      <c r="J179" s="48"/>
      <c r="K179" s="43"/>
      <c r="L179" s="52" t="str">
        <f>IF(ISBLANK(F179),"",_xlfn.XLOOKUP($I179,Catalogue_Produits[Désignation],Catalogue_Produits[Prix HT],0))</f>
        <v/>
      </c>
      <c r="M179" s="58"/>
      <c r="N179" s="52"/>
      <c r="O179" s="52"/>
    </row>
    <row r="180" spans="6:15" ht="20.399999999999999" x14ac:dyDescent="0.3">
      <c r="F180" s="43"/>
      <c r="G180" s="39"/>
      <c r="H180" s="48"/>
      <c r="I180" s="43"/>
      <c r="J180" s="48"/>
      <c r="K180" s="43"/>
      <c r="L180" s="52" t="str">
        <f>IF(ISBLANK(F180),"",_xlfn.XLOOKUP($I180,Catalogue_Produits[Désignation],Catalogue_Produits[Prix HT],0))</f>
        <v/>
      </c>
      <c r="M180" s="58"/>
      <c r="N180" s="52"/>
      <c r="O180" s="52"/>
    </row>
    <row r="181" spans="6:15" ht="20.399999999999999" x14ac:dyDescent="0.3">
      <c r="F181" s="43"/>
      <c r="G181" s="39"/>
      <c r="H181" s="48"/>
      <c r="I181" s="43"/>
      <c r="J181" s="48"/>
      <c r="K181" s="43"/>
      <c r="L181" s="52" t="str">
        <f>IF(ISBLANK(F181),"",_xlfn.XLOOKUP($I181,Catalogue_Produits[Désignation],Catalogue_Produits[Prix HT],0))</f>
        <v/>
      </c>
      <c r="M181" s="58"/>
      <c r="N181" s="52"/>
      <c r="O181" s="52"/>
    </row>
    <row r="182" spans="6:15" ht="20.399999999999999" x14ac:dyDescent="0.3">
      <c r="F182" s="43"/>
      <c r="G182" s="39"/>
      <c r="H182" s="48"/>
      <c r="I182" s="43"/>
      <c r="J182" s="48"/>
      <c r="K182" s="43"/>
      <c r="L182" s="52" t="str">
        <f>IF(ISBLANK(F182),"",_xlfn.XLOOKUP($I182,Catalogue_Produits[Désignation],Catalogue_Produits[Prix HT],0))</f>
        <v/>
      </c>
      <c r="M182" s="58"/>
      <c r="N182" s="52"/>
      <c r="O182" s="52"/>
    </row>
    <row r="183" spans="6:15" ht="20.399999999999999" x14ac:dyDescent="0.3">
      <c r="F183" s="43"/>
      <c r="G183" s="39"/>
      <c r="H183" s="48"/>
      <c r="I183" s="43"/>
      <c r="J183" s="48"/>
      <c r="K183" s="43"/>
      <c r="L183" s="52" t="str">
        <f>IF(ISBLANK(F183),"",_xlfn.XLOOKUP($I183,Catalogue_Produits[Désignation],Catalogue_Produits[Prix HT],0))</f>
        <v/>
      </c>
      <c r="M183" s="58"/>
      <c r="N183" s="52"/>
      <c r="O183" s="52"/>
    </row>
    <row r="184" spans="6:15" ht="20.399999999999999" x14ac:dyDescent="0.3">
      <c r="F184" s="43"/>
      <c r="G184" s="39"/>
      <c r="H184" s="48"/>
      <c r="I184" s="43"/>
      <c r="J184" s="48"/>
      <c r="K184" s="43"/>
      <c r="L184" s="52" t="str">
        <f>IF(ISBLANK(F184),"",_xlfn.XLOOKUP($I184,Catalogue_Produits[Désignation],Catalogue_Produits[Prix HT],0))</f>
        <v/>
      </c>
      <c r="M184" s="58"/>
      <c r="N184" s="52"/>
      <c r="O184" s="52"/>
    </row>
    <row r="185" spans="6:15" ht="20.399999999999999" x14ac:dyDescent="0.3">
      <c r="F185" s="43"/>
      <c r="G185" s="39"/>
      <c r="H185" s="48"/>
      <c r="I185" s="43"/>
      <c r="J185" s="48"/>
      <c r="K185" s="43"/>
      <c r="L185" s="52" t="str">
        <f>IF(ISBLANK(F185),"",_xlfn.XLOOKUP($I185,Catalogue_Produits[Désignation],Catalogue_Produits[Prix HT],0))</f>
        <v/>
      </c>
      <c r="M185" s="58"/>
      <c r="N185" s="52"/>
      <c r="O185" s="52"/>
    </row>
    <row r="186" spans="6:15" ht="20.399999999999999" x14ac:dyDescent="0.3">
      <c r="F186" s="43"/>
      <c r="G186" s="39"/>
      <c r="H186" s="48"/>
      <c r="I186" s="43"/>
      <c r="J186" s="48"/>
      <c r="K186" s="43"/>
      <c r="L186" s="52" t="str">
        <f>IF(ISBLANK(F186),"",_xlfn.XLOOKUP($I186,Catalogue_Produits[Désignation],Catalogue_Produits[Prix HT],0))</f>
        <v/>
      </c>
      <c r="M186" s="58"/>
      <c r="N186" s="52"/>
      <c r="O186" s="52"/>
    </row>
    <row r="187" spans="6:15" ht="20.399999999999999" x14ac:dyDescent="0.3">
      <c r="F187" s="43"/>
      <c r="G187" s="39"/>
      <c r="H187" s="48"/>
      <c r="I187" s="43"/>
      <c r="J187" s="48"/>
      <c r="K187" s="43"/>
      <c r="L187" s="52" t="str">
        <f>IF(ISBLANK(F187),"",_xlfn.XLOOKUP($I187,Catalogue_Produits[Désignation],Catalogue_Produits[Prix HT],0))</f>
        <v/>
      </c>
      <c r="M187" s="58"/>
      <c r="N187" s="52"/>
      <c r="O187" s="52"/>
    </row>
    <row r="188" spans="6:15" ht="20.399999999999999" x14ac:dyDescent="0.3">
      <c r="F188" s="43"/>
      <c r="G188" s="39"/>
      <c r="H188" s="48"/>
      <c r="I188" s="43"/>
      <c r="J188" s="48"/>
      <c r="K188" s="43"/>
      <c r="L188" s="52" t="str">
        <f>IF(ISBLANK(F188),"",_xlfn.XLOOKUP($I188,Catalogue_Produits[Désignation],Catalogue_Produits[Prix HT],0))</f>
        <v/>
      </c>
      <c r="M188" s="58"/>
      <c r="N188" s="52"/>
      <c r="O188" s="52"/>
    </row>
    <row r="189" spans="6:15" ht="20.399999999999999" x14ac:dyDescent="0.3">
      <c r="F189" s="43"/>
      <c r="G189" s="39"/>
      <c r="H189" s="48"/>
      <c r="I189" s="43"/>
      <c r="J189" s="48"/>
      <c r="K189" s="43"/>
      <c r="L189" s="52" t="str">
        <f>IF(ISBLANK(F189),"",_xlfn.XLOOKUP($I189,Catalogue_Produits[Désignation],Catalogue_Produits[Prix HT],0))</f>
        <v/>
      </c>
      <c r="M189" s="58"/>
      <c r="N189" s="52"/>
      <c r="O189" s="52"/>
    </row>
    <row r="190" spans="6:15" ht="20.399999999999999" x14ac:dyDescent="0.3">
      <c r="F190" s="43"/>
      <c r="G190" s="39"/>
      <c r="H190" s="48"/>
      <c r="I190" s="43"/>
      <c r="J190" s="48"/>
      <c r="K190" s="43"/>
      <c r="L190" s="52" t="str">
        <f>IF(ISBLANK(F190),"",_xlfn.XLOOKUP($I190,Catalogue_Produits[Désignation],Catalogue_Produits[Prix HT],0))</f>
        <v/>
      </c>
      <c r="M190" s="58"/>
      <c r="N190" s="52"/>
      <c r="O190" s="52"/>
    </row>
    <row r="191" spans="6:15" ht="20.399999999999999" x14ac:dyDescent="0.3">
      <c r="F191" s="43"/>
      <c r="G191" s="39"/>
      <c r="H191" s="48"/>
      <c r="I191" s="43"/>
      <c r="J191" s="48"/>
      <c r="K191" s="43"/>
      <c r="L191" s="52" t="str">
        <f>IF(ISBLANK(F191),"",_xlfn.XLOOKUP($I191,Catalogue_Produits[Désignation],Catalogue_Produits[Prix HT],0))</f>
        <v/>
      </c>
      <c r="M191" s="58"/>
      <c r="N191" s="52"/>
      <c r="O191" s="52"/>
    </row>
    <row r="192" spans="6:15" ht="20.399999999999999" x14ac:dyDescent="0.3">
      <c r="F192" s="43"/>
      <c r="G192" s="39"/>
      <c r="H192" s="48"/>
      <c r="I192" s="43"/>
      <c r="J192" s="48"/>
      <c r="K192" s="43"/>
      <c r="L192" s="52" t="str">
        <f>IF(ISBLANK(F192),"",_xlfn.XLOOKUP($I192,Catalogue_Produits[Désignation],Catalogue_Produits[Prix HT],0))</f>
        <v/>
      </c>
      <c r="M192" s="58"/>
      <c r="N192" s="52"/>
      <c r="O192" s="52"/>
    </row>
    <row r="193" spans="6:15" ht="20.399999999999999" x14ac:dyDescent="0.3">
      <c r="F193" s="43"/>
      <c r="G193" s="39"/>
      <c r="H193" s="48"/>
      <c r="I193" s="43"/>
      <c r="J193" s="48"/>
      <c r="K193" s="43"/>
      <c r="L193" s="52" t="str">
        <f>IF(ISBLANK(F193),"",_xlfn.XLOOKUP($I193,Catalogue_Produits[Désignation],Catalogue_Produits[Prix HT],0))</f>
        <v/>
      </c>
      <c r="M193" s="58"/>
      <c r="N193" s="52"/>
      <c r="O193" s="52"/>
    </row>
    <row r="194" spans="6:15" ht="20.399999999999999" x14ac:dyDescent="0.3">
      <c r="F194" s="43"/>
      <c r="G194" s="39"/>
      <c r="H194" s="48"/>
      <c r="I194" s="43"/>
      <c r="J194" s="48"/>
      <c r="K194" s="43"/>
      <c r="L194" s="52" t="str">
        <f>IF(ISBLANK(F194),"",_xlfn.XLOOKUP($I194,Catalogue_Produits[Désignation],Catalogue_Produits[Prix HT],0))</f>
        <v/>
      </c>
      <c r="M194" s="58"/>
      <c r="N194" s="52"/>
      <c r="O194" s="52"/>
    </row>
    <row r="195" spans="6:15" ht="20.399999999999999" x14ac:dyDescent="0.3">
      <c r="F195" s="43"/>
      <c r="G195" s="39"/>
      <c r="H195" s="48"/>
      <c r="I195" s="43"/>
      <c r="J195" s="48"/>
      <c r="K195" s="43"/>
      <c r="L195" s="52" t="str">
        <f>IF(ISBLANK(F195),"",_xlfn.XLOOKUP($I195,Catalogue_Produits[Désignation],Catalogue_Produits[Prix HT],0))</f>
        <v/>
      </c>
      <c r="M195" s="58"/>
      <c r="N195" s="52"/>
      <c r="O195" s="52"/>
    </row>
    <row r="196" spans="6:15" ht="20.399999999999999" x14ac:dyDescent="0.3">
      <c r="F196" s="43"/>
      <c r="G196" s="39"/>
      <c r="H196" s="48"/>
      <c r="I196" s="43"/>
      <c r="J196" s="48"/>
      <c r="K196" s="43"/>
      <c r="L196" s="52" t="str">
        <f>IF(ISBLANK(F196),"",_xlfn.XLOOKUP($I196,Catalogue_Produits[Désignation],Catalogue_Produits[Prix HT],0))</f>
        <v/>
      </c>
      <c r="M196" s="58"/>
      <c r="N196" s="52"/>
      <c r="O196" s="52"/>
    </row>
    <row r="197" spans="6:15" ht="20.399999999999999" x14ac:dyDescent="0.3">
      <c r="F197" s="43"/>
      <c r="G197" s="39"/>
      <c r="H197" s="48"/>
      <c r="I197" s="43"/>
      <c r="J197" s="48"/>
      <c r="K197" s="43"/>
      <c r="L197" s="52" t="str">
        <f>IF(ISBLANK(F197),"",_xlfn.XLOOKUP($I197,Catalogue_Produits[Désignation],Catalogue_Produits[Prix HT],0))</f>
        <v/>
      </c>
      <c r="M197" s="58"/>
      <c r="N197" s="52"/>
      <c r="O197" s="52"/>
    </row>
    <row r="198" spans="6:15" ht="20.399999999999999" x14ac:dyDescent="0.3">
      <c r="F198" s="43"/>
      <c r="G198" s="39"/>
      <c r="H198" s="48"/>
      <c r="I198" s="43"/>
      <c r="J198" s="48"/>
      <c r="K198" s="43"/>
      <c r="L198" s="52" t="str">
        <f>IF(ISBLANK(F198),"",_xlfn.XLOOKUP($I198,Catalogue_Produits[Désignation],Catalogue_Produits[Prix HT],0))</f>
        <v/>
      </c>
      <c r="M198" s="58"/>
      <c r="N198" s="52"/>
      <c r="O198" s="52"/>
    </row>
    <row r="199" spans="6:15" ht="20.399999999999999" x14ac:dyDescent="0.3">
      <c r="F199" s="43"/>
      <c r="G199" s="39"/>
      <c r="H199" s="48"/>
      <c r="I199" s="43"/>
      <c r="J199" s="48"/>
      <c r="K199" s="43"/>
      <c r="L199" s="52" t="str">
        <f>IF(ISBLANK(F199),"",_xlfn.XLOOKUP($I199,Catalogue_Produits[Désignation],Catalogue_Produits[Prix HT],0))</f>
        <v/>
      </c>
      <c r="M199" s="58"/>
      <c r="N199" s="52"/>
      <c r="O199" s="52"/>
    </row>
    <row r="200" spans="6:15" ht="20.399999999999999" x14ac:dyDescent="0.3">
      <c r="F200" s="43"/>
      <c r="G200" s="39"/>
      <c r="H200" s="48"/>
      <c r="I200" s="43"/>
      <c r="J200" s="48"/>
      <c r="K200" s="43"/>
      <c r="L200" s="52" t="str">
        <f>IF(ISBLANK(F200),"",_xlfn.XLOOKUP($I200,Catalogue_Produits[Désignation],Catalogue_Produits[Prix HT],0))</f>
        <v/>
      </c>
      <c r="M200" s="58"/>
      <c r="N200" s="52"/>
      <c r="O200" s="52"/>
    </row>
    <row r="201" spans="6:15" ht="20.399999999999999" x14ac:dyDescent="0.3">
      <c r="F201" s="43"/>
      <c r="G201" s="39"/>
      <c r="H201" s="48"/>
      <c r="I201" s="43"/>
      <c r="J201" s="48"/>
      <c r="K201" s="43"/>
      <c r="L201" s="52" t="str">
        <f>IF(ISBLANK(F201),"",_xlfn.XLOOKUP($I201,Catalogue_Produits[Désignation],Catalogue_Produits[Prix HT],0))</f>
        <v/>
      </c>
      <c r="M201" s="58"/>
      <c r="N201" s="52"/>
      <c r="O201" s="52"/>
    </row>
    <row r="202" spans="6:15" ht="20.399999999999999" x14ac:dyDescent="0.3">
      <c r="F202" s="43"/>
      <c r="G202" s="39"/>
      <c r="H202" s="48"/>
      <c r="I202" s="43"/>
      <c r="J202" s="48"/>
      <c r="K202" s="43"/>
      <c r="L202" s="52" t="str">
        <f>IF(ISBLANK(F202),"",_xlfn.XLOOKUP($I202,Catalogue_Produits[Désignation],Catalogue_Produits[Prix HT],0))</f>
        <v/>
      </c>
      <c r="M202" s="58"/>
      <c r="N202" s="52"/>
      <c r="O202" s="52"/>
    </row>
    <row r="203" spans="6:15" ht="20.399999999999999" x14ac:dyDescent="0.3">
      <c r="F203" s="43"/>
      <c r="G203" s="39"/>
      <c r="H203" s="48"/>
      <c r="I203" s="43"/>
      <c r="J203" s="48"/>
      <c r="K203" s="43"/>
      <c r="L203" s="52" t="str">
        <f>IF(ISBLANK(F203),"",_xlfn.XLOOKUP($I203,Catalogue_Produits[Désignation],Catalogue_Produits[Prix HT],0))</f>
        <v/>
      </c>
      <c r="M203" s="58"/>
      <c r="N203" s="52"/>
      <c r="O203" s="52"/>
    </row>
    <row r="204" spans="6:15" ht="20.399999999999999" x14ac:dyDescent="0.3">
      <c r="F204" s="43"/>
      <c r="G204" s="39"/>
      <c r="H204" s="48"/>
      <c r="I204" s="43"/>
      <c r="J204" s="48"/>
      <c r="K204" s="43"/>
      <c r="L204" s="52" t="str">
        <f>IF(ISBLANK(F204),"",_xlfn.XLOOKUP($I204,Catalogue_Produits[Désignation],Catalogue_Produits[Prix HT],0))</f>
        <v/>
      </c>
      <c r="M204" s="58"/>
      <c r="N204" s="52"/>
      <c r="O204" s="52"/>
    </row>
    <row r="205" spans="6:15" ht="20.399999999999999" x14ac:dyDescent="0.3">
      <c r="F205" s="43"/>
      <c r="G205" s="39"/>
      <c r="H205" s="48"/>
      <c r="I205" s="43"/>
      <c r="J205" s="48"/>
      <c r="K205" s="43"/>
      <c r="L205" s="52" t="str">
        <f>IF(ISBLANK(F205),"",_xlfn.XLOOKUP($I205,Catalogue_Produits[Désignation],Catalogue_Produits[Prix HT],0))</f>
        <v/>
      </c>
      <c r="M205" s="58"/>
      <c r="N205" s="52"/>
      <c r="O205" s="52"/>
    </row>
    <row r="206" spans="6:15" ht="20.399999999999999" x14ac:dyDescent="0.3">
      <c r="F206" s="43"/>
      <c r="G206" s="39"/>
      <c r="H206" s="48"/>
      <c r="I206" s="43"/>
      <c r="J206" s="48"/>
      <c r="K206" s="43"/>
      <c r="L206" s="52" t="str">
        <f>IF(ISBLANK(F206),"",_xlfn.XLOOKUP($I206,Catalogue_Produits[Désignation],Catalogue_Produits[Prix HT],0))</f>
        <v/>
      </c>
      <c r="M206" s="58"/>
      <c r="N206" s="52"/>
      <c r="O206" s="52"/>
    </row>
    <row r="207" spans="6:15" ht="20.399999999999999" x14ac:dyDescent="0.3">
      <c r="F207" s="43"/>
      <c r="G207" s="39"/>
      <c r="H207" s="48"/>
      <c r="I207" s="43"/>
      <c r="J207" s="48"/>
      <c r="K207" s="43"/>
      <c r="L207" s="52" t="str">
        <f>IF(ISBLANK(F207),"",_xlfn.XLOOKUP($I207,Catalogue_Produits[Désignation],Catalogue_Produits[Prix HT],0))</f>
        <v/>
      </c>
      <c r="M207" s="58"/>
      <c r="N207" s="52"/>
      <c r="O207" s="52"/>
    </row>
    <row r="208" spans="6:15" ht="20.399999999999999" x14ac:dyDescent="0.3">
      <c r="F208" s="43"/>
      <c r="G208" s="39"/>
      <c r="H208" s="48"/>
      <c r="I208" s="43"/>
      <c r="J208" s="48"/>
      <c r="K208" s="43"/>
      <c r="L208" s="52" t="str">
        <f>IF(ISBLANK(F208),"",_xlfn.XLOOKUP($I208,Catalogue_Produits[Désignation],Catalogue_Produits[Prix HT],0))</f>
        <v/>
      </c>
      <c r="M208" s="58"/>
      <c r="N208" s="52"/>
      <c r="O208" s="52"/>
    </row>
    <row r="209" spans="6:15" ht="20.399999999999999" x14ac:dyDescent="0.3">
      <c r="F209" s="43"/>
      <c r="G209" s="39"/>
      <c r="H209" s="48"/>
      <c r="I209" s="43"/>
      <c r="J209" s="48"/>
      <c r="K209" s="43"/>
      <c r="L209" s="52" t="str">
        <f>IF(ISBLANK(F209),"",_xlfn.XLOOKUP($I209,Catalogue_Produits[Désignation],Catalogue_Produits[Prix HT],0))</f>
        <v/>
      </c>
      <c r="M209" s="58"/>
      <c r="N209" s="52"/>
      <c r="O209" s="52"/>
    </row>
    <row r="210" spans="6:15" ht="20.399999999999999" x14ac:dyDescent="0.3">
      <c r="F210" s="43"/>
      <c r="G210" s="39"/>
      <c r="H210" s="48"/>
      <c r="I210" s="43"/>
      <c r="J210" s="48"/>
      <c r="K210" s="43"/>
      <c r="L210" s="52" t="str">
        <f>IF(ISBLANK(F210),"",_xlfn.XLOOKUP($I210,Catalogue_Produits[Désignation],Catalogue_Produits[Prix HT],0))</f>
        <v/>
      </c>
      <c r="M210" s="58"/>
      <c r="N210" s="52"/>
      <c r="O210" s="52"/>
    </row>
    <row r="211" spans="6:15" ht="20.399999999999999" x14ac:dyDescent="0.3">
      <c r="F211" s="43"/>
      <c r="G211" s="39"/>
      <c r="H211" s="48"/>
      <c r="I211" s="43"/>
      <c r="J211" s="48"/>
      <c r="K211" s="43"/>
      <c r="L211" s="52" t="str">
        <f>IF(ISBLANK(F211),"",_xlfn.XLOOKUP($I211,Catalogue_Produits[Désignation],Catalogue_Produits[Prix HT],0))</f>
        <v/>
      </c>
      <c r="M211" s="58"/>
      <c r="N211" s="52"/>
      <c r="O211" s="52"/>
    </row>
    <row r="212" spans="6:15" ht="20.399999999999999" x14ac:dyDescent="0.3">
      <c r="F212" s="43"/>
      <c r="G212" s="39"/>
      <c r="H212" s="48"/>
      <c r="I212" s="43"/>
      <c r="J212" s="48"/>
      <c r="K212" s="43"/>
      <c r="L212" s="52" t="str">
        <f>IF(ISBLANK(F212),"",_xlfn.XLOOKUP($I212,Catalogue_Produits[Désignation],Catalogue_Produits[Prix HT],0))</f>
        <v/>
      </c>
      <c r="M212" s="58"/>
      <c r="N212" s="52"/>
      <c r="O212" s="52"/>
    </row>
    <row r="213" spans="6:15" ht="20.399999999999999" x14ac:dyDescent="0.3">
      <c r="F213" s="43"/>
      <c r="G213" s="39"/>
      <c r="H213" s="48"/>
      <c r="I213" s="43"/>
      <c r="J213" s="48"/>
      <c r="K213" s="43"/>
      <c r="L213" s="52" t="str">
        <f>IF(ISBLANK(F213),"",_xlfn.XLOOKUP($I213,Catalogue_Produits[Désignation],Catalogue_Produits[Prix HT],0))</f>
        <v/>
      </c>
      <c r="M213" s="58"/>
      <c r="N213" s="52"/>
      <c r="O213" s="52"/>
    </row>
    <row r="214" spans="6:15" ht="20.399999999999999" x14ac:dyDescent="0.3">
      <c r="F214" s="43"/>
      <c r="G214" s="39"/>
      <c r="H214" s="48"/>
      <c r="I214" s="43"/>
      <c r="J214" s="48"/>
      <c r="K214" s="43"/>
      <c r="L214" s="52" t="str">
        <f>IF(ISBLANK(F214),"",_xlfn.XLOOKUP($I214,Catalogue_Produits[Désignation],Catalogue_Produits[Prix HT],0))</f>
        <v/>
      </c>
      <c r="M214" s="58"/>
      <c r="N214" s="52"/>
      <c r="O214" s="52"/>
    </row>
    <row r="215" spans="6:15" ht="20.399999999999999" x14ac:dyDescent="0.3">
      <c r="F215" s="43"/>
      <c r="G215" s="39"/>
      <c r="H215" s="48"/>
      <c r="I215" s="43"/>
      <c r="J215" s="48"/>
      <c r="K215" s="43"/>
      <c r="L215" s="52" t="str">
        <f>IF(ISBLANK(F215),"",_xlfn.XLOOKUP($I215,Catalogue_Produits[Désignation],Catalogue_Produits[Prix HT],0))</f>
        <v/>
      </c>
      <c r="M215" s="58"/>
      <c r="N215" s="52"/>
      <c r="O215" s="52"/>
    </row>
    <row r="216" spans="6:15" ht="20.399999999999999" x14ac:dyDescent="0.3">
      <c r="F216" s="43"/>
      <c r="G216" s="39"/>
      <c r="H216" s="48"/>
      <c r="I216" s="43"/>
      <c r="J216" s="48"/>
      <c r="K216" s="43"/>
      <c r="L216" s="52" t="str">
        <f>IF(ISBLANK(F216),"",_xlfn.XLOOKUP($I216,Catalogue_Produits[Désignation],Catalogue_Produits[Prix HT],0))</f>
        <v/>
      </c>
      <c r="M216" s="58"/>
      <c r="N216" s="52"/>
      <c r="O216" s="52"/>
    </row>
    <row r="217" spans="6:15" ht="20.399999999999999" x14ac:dyDescent="0.3">
      <c r="F217" s="43"/>
      <c r="G217" s="39"/>
      <c r="H217" s="48"/>
      <c r="I217" s="43"/>
      <c r="J217" s="48"/>
      <c r="K217" s="43"/>
      <c r="L217" s="52" t="str">
        <f>IF(ISBLANK(F217),"",_xlfn.XLOOKUP($I217,Catalogue_Produits[Désignation],Catalogue_Produits[Prix HT],0))</f>
        <v/>
      </c>
      <c r="M217" s="58"/>
      <c r="N217" s="52"/>
      <c r="O217" s="52"/>
    </row>
    <row r="218" spans="6:15" ht="20.399999999999999" x14ac:dyDescent="0.3">
      <c r="F218" s="43"/>
      <c r="G218" s="39"/>
      <c r="H218" s="48"/>
      <c r="I218" s="43"/>
      <c r="J218" s="48"/>
      <c r="K218" s="43"/>
      <c r="L218" s="52" t="str">
        <f>IF(ISBLANK(F218),"",_xlfn.XLOOKUP($I218,Catalogue_Produits[Désignation],Catalogue_Produits[Prix HT],0))</f>
        <v/>
      </c>
      <c r="M218" s="58"/>
      <c r="N218" s="52"/>
      <c r="O218" s="52"/>
    </row>
    <row r="219" spans="6:15" ht="20.399999999999999" x14ac:dyDescent="0.3">
      <c r="F219" s="43"/>
      <c r="G219" s="39"/>
      <c r="H219" s="48"/>
      <c r="I219" s="43"/>
      <c r="J219" s="48"/>
      <c r="K219" s="43"/>
      <c r="L219" s="52" t="str">
        <f>IF(ISBLANK(F219),"",_xlfn.XLOOKUP($I219,Catalogue_Produits[Désignation],Catalogue_Produits[Prix HT],0))</f>
        <v/>
      </c>
      <c r="M219" s="58"/>
      <c r="N219" s="52"/>
      <c r="O219" s="52"/>
    </row>
    <row r="220" spans="6:15" ht="20.399999999999999" x14ac:dyDescent="0.3">
      <c r="F220" s="43"/>
      <c r="G220" s="39"/>
      <c r="H220" s="48"/>
      <c r="I220" s="43"/>
      <c r="J220" s="48"/>
      <c r="K220" s="43"/>
      <c r="L220" s="52" t="str">
        <f>IF(ISBLANK(F220),"",_xlfn.XLOOKUP($I220,Catalogue_Produits[Désignation],Catalogue_Produits[Prix HT],0))</f>
        <v/>
      </c>
      <c r="M220" s="58"/>
      <c r="N220" s="52"/>
      <c r="O220" s="52"/>
    </row>
    <row r="221" spans="6:15" ht="20.399999999999999" x14ac:dyDescent="0.3">
      <c r="F221" s="43"/>
      <c r="G221" s="39"/>
      <c r="H221" s="48"/>
      <c r="I221" s="43"/>
      <c r="J221" s="48"/>
      <c r="K221" s="43"/>
      <c r="L221" s="52" t="str">
        <f>IF(ISBLANK(F221),"",_xlfn.XLOOKUP($I221,Catalogue_Produits[Désignation],Catalogue_Produits[Prix HT],0))</f>
        <v/>
      </c>
      <c r="M221" s="58"/>
      <c r="N221" s="52"/>
      <c r="O221" s="52"/>
    </row>
    <row r="222" spans="6:15" ht="20.399999999999999" x14ac:dyDescent="0.3">
      <c r="F222" s="43"/>
      <c r="G222" s="39"/>
      <c r="H222" s="48"/>
      <c r="I222" s="43"/>
      <c r="J222" s="48"/>
      <c r="K222" s="43"/>
      <c r="L222" s="52" t="str">
        <f>IF(ISBLANK(F222),"",_xlfn.XLOOKUP($I222,Catalogue_Produits[Désignation],Catalogue_Produits[Prix HT],0))</f>
        <v/>
      </c>
      <c r="M222" s="58"/>
      <c r="N222" s="52"/>
      <c r="O222" s="52"/>
    </row>
    <row r="223" spans="6:15" ht="20.399999999999999" x14ac:dyDescent="0.3">
      <c r="F223" s="43"/>
      <c r="G223" s="39"/>
      <c r="H223" s="48"/>
      <c r="I223" s="43"/>
      <c r="J223" s="48"/>
      <c r="K223" s="43"/>
      <c r="L223" s="52" t="str">
        <f>IF(ISBLANK(F223),"",_xlfn.XLOOKUP($I223,Catalogue_Produits[Désignation],Catalogue_Produits[Prix HT],0))</f>
        <v/>
      </c>
      <c r="M223" s="58"/>
      <c r="N223" s="52"/>
      <c r="O223" s="52"/>
    </row>
    <row r="224" spans="6:15" ht="20.399999999999999" x14ac:dyDescent="0.3">
      <c r="F224" s="43"/>
      <c r="G224" s="39"/>
      <c r="H224" s="48"/>
      <c r="I224" s="43"/>
      <c r="J224" s="48"/>
      <c r="K224" s="43"/>
      <c r="L224" s="52" t="str">
        <f>IF(ISBLANK(F224),"",_xlfn.XLOOKUP($I224,Catalogue_Produits[Désignation],Catalogue_Produits[Prix HT],0))</f>
        <v/>
      </c>
      <c r="M224" s="58"/>
      <c r="N224" s="52"/>
      <c r="O224" s="52"/>
    </row>
    <row r="225" spans="6:15" ht="20.399999999999999" x14ac:dyDescent="0.3">
      <c r="F225" s="43"/>
      <c r="G225" s="39"/>
      <c r="H225" s="48"/>
      <c r="I225" s="43"/>
      <c r="J225" s="48"/>
      <c r="K225" s="43"/>
      <c r="L225" s="52" t="str">
        <f>IF(ISBLANK(F225),"",_xlfn.XLOOKUP($I225,Catalogue_Produits[Désignation],Catalogue_Produits[Prix HT],0))</f>
        <v/>
      </c>
      <c r="M225" s="58"/>
      <c r="N225" s="52"/>
      <c r="O225" s="52"/>
    </row>
    <row r="226" spans="6:15" ht="20.399999999999999" x14ac:dyDescent="0.3">
      <c r="F226" s="43"/>
      <c r="G226" s="39"/>
      <c r="H226" s="48"/>
      <c r="I226" s="43"/>
      <c r="J226" s="48"/>
      <c r="K226" s="43"/>
      <c r="L226" s="52" t="str">
        <f>IF(ISBLANK(F226),"",_xlfn.XLOOKUP($I226,Catalogue_Produits[Désignation],Catalogue_Produits[Prix HT],0))</f>
        <v/>
      </c>
      <c r="M226" s="58"/>
      <c r="N226" s="52"/>
      <c r="O226" s="52"/>
    </row>
    <row r="227" spans="6:15" ht="20.399999999999999" x14ac:dyDescent="0.3">
      <c r="F227" s="43"/>
      <c r="G227" s="39"/>
      <c r="H227" s="48"/>
      <c r="I227" s="43"/>
      <c r="J227" s="48"/>
      <c r="K227" s="43"/>
      <c r="L227" s="52" t="str">
        <f>IF(ISBLANK(F227),"",_xlfn.XLOOKUP($I227,Catalogue_Produits[Désignation],Catalogue_Produits[Prix HT],0))</f>
        <v/>
      </c>
      <c r="M227" s="58"/>
      <c r="N227" s="52"/>
      <c r="O227" s="52"/>
    </row>
    <row r="228" spans="6:15" ht="20.399999999999999" x14ac:dyDescent="0.3">
      <c r="F228" s="43"/>
      <c r="G228" s="39"/>
      <c r="H228" s="48"/>
      <c r="I228" s="43"/>
      <c r="J228" s="48"/>
      <c r="K228" s="43"/>
      <c r="L228" s="52" t="str">
        <f>IF(ISBLANK(F228),"",_xlfn.XLOOKUP($I228,Catalogue_Produits[Désignation],Catalogue_Produits[Prix HT],0))</f>
        <v/>
      </c>
      <c r="M228" s="58"/>
      <c r="N228" s="52"/>
      <c r="O228" s="52"/>
    </row>
    <row r="229" spans="6:15" ht="20.399999999999999" x14ac:dyDescent="0.3">
      <c r="F229" s="43"/>
      <c r="G229" s="39"/>
      <c r="H229" s="48"/>
      <c r="I229" s="43"/>
      <c r="J229" s="48"/>
      <c r="K229" s="43"/>
      <c r="L229" s="52" t="str">
        <f>IF(ISBLANK(F229),"",_xlfn.XLOOKUP($I229,Catalogue_Produits[Désignation],Catalogue_Produits[Prix HT],0))</f>
        <v/>
      </c>
      <c r="M229" s="58"/>
      <c r="N229" s="52"/>
      <c r="O229" s="52"/>
    </row>
    <row r="230" spans="6:15" ht="20.399999999999999" x14ac:dyDescent="0.3">
      <c r="F230" s="43"/>
      <c r="G230" s="39"/>
      <c r="H230" s="48"/>
      <c r="I230" s="43"/>
      <c r="J230" s="48"/>
      <c r="K230" s="43"/>
      <c r="L230" s="52" t="str">
        <f>IF(ISBLANK(F230),"",_xlfn.XLOOKUP($I230,Catalogue_Produits[Désignation],Catalogue_Produits[Prix HT],0))</f>
        <v/>
      </c>
      <c r="M230" s="58"/>
      <c r="N230" s="52"/>
      <c r="O230" s="52"/>
    </row>
    <row r="231" spans="6:15" ht="20.399999999999999" x14ac:dyDescent="0.3">
      <c r="F231" s="43"/>
      <c r="G231" s="39"/>
      <c r="H231" s="48"/>
      <c r="I231" s="43"/>
      <c r="J231" s="48"/>
      <c r="K231" s="43"/>
      <c r="L231" s="52" t="str">
        <f>IF(ISBLANK(F231),"",_xlfn.XLOOKUP($I231,Catalogue_Produits[Désignation],Catalogue_Produits[Prix HT],0))</f>
        <v/>
      </c>
      <c r="M231" s="58"/>
      <c r="N231" s="52"/>
      <c r="O231" s="52"/>
    </row>
    <row r="232" spans="6:15" ht="20.399999999999999" x14ac:dyDescent="0.3">
      <c r="F232" s="43"/>
      <c r="G232" s="39"/>
      <c r="H232" s="48"/>
      <c r="I232" s="43"/>
      <c r="J232" s="48"/>
      <c r="K232" s="43"/>
      <c r="L232" s="52" t="str">
        <f>IF(ISBLANK(F232),"",_xlfn.XLOOKUP($I232,Catalogue_Produits[Désignation],Catalogue_Produits[Prix HT],0))</f>
        <v/>
      </c>
      <c r="M232" s="58"/>
      <c r="N232" s="52"/>
      <c r="O232" s="52"/>
    </row>
    <row r="233" spans="6:15" ht="20.399999999999999" x14ac:dyDescent="0.3">
      <c r="F233" s="43"/>
      <c r="G233" s="39"/>
      <c r="H233" s="48"/>
      <c r="I233" s="43"/>
      <c r="J233" s="48"/>
      <c r="K233" s="43"/>
      <c r="L233" s="52" t="str">
        <f>IF(ISBLANK(F233),"",_xlfn.XLOOKUP($I233,Catalogue_Produits[Désignation],Catalogue_Produits[Prix HT],0))</f>
        <v/>
      </c>
      <c r="M233" s="58"/>
      <c r="N233" s="52"/>
      <c r="O233" s="52"/>
    </row>
    <row r="234" spans="6:15" ht="20.399999999999999" x14ac:dyDescent="0.3">
      <c r="F234" s="43"/>
      <c r="G234" s="39"/>
      <c r="H234" s="48"/>
      <c r="I234" s="43"/>
      <c r="J234" s="48"/>
      <c r="K234" s="43"/>
      <c r="L234" s="52" t="str">
        <f>IF(ISBLANK(F234),"",_xlfn.XLOOKUP($I234,Catalogue_Produits[Désignation],Catalogue_Produits[Prix HT],0))</f>
        <v/>
      </c>
      <c r="M234" s="58"/>
      <c r="N234" s="52"/>
      <c r="O234" s="52"/>
    </row>
    <row r="235" spans="6:15" ht="20.399999999999999" x14ac:dyDescent="0.3">
      <c r="F235" s="43"/>
      <c r="G235" s="39"/>
      <c r="H235" s="48"/>
      <c r="I235" s="43"/>
      <c r="J235" s="48"/>
      <c r="K235" s="43"/>
      <c r="L235" s="52" t="str">
        <f>IF(ISBLANK(F235),"",_xlfn.XLOOKUP($I235,Catalogue_Produits[Désignation],Catalogue_Produits[Prix HT],0))</f>
        <v/>
      </c>
      <c r="M235" s="58"/>
      <c r="N235" s="52"/>
      <c r="O235" s="52"/>
    </row>
    <row r="236" spans="6:15" ht="20.399999999999999" x14ac:dyDescent="0.3">
      <c r="F236" s="43"/>
      <c r="G236" s="39"/>
      <c r="H236" s="48"/>
      <c r="I236" s="43"/>
      <c r="J236" s="48"/>
      <c r="K236" s="43"/>
      <c r="L236" s="52" t="str">
        <f>IF(ISBLANK(F236),"",_xlfn.XLOOKUP($I236,Catalogue_Produits[Désignation],Catalogue_Produits[Prix HT],0))</f>
        <v/>
      </c>
      <c r="M236" s="58"/>
      <c r="N236" s="52"/>
      <c r="O236" s="52"/>
    </row>
    <row r="237" spans="6:15" ht="20.399999999999999" x14ac:dyDescent="0.3">
      <c r="F237" s="43"/>
      <c r="G237" s="39"/>
      <c r="H237" s="48"/>
      <c r="I237" s="43"/>
      <c r="J237" s="48"/>
      <c r="K237" s="43"/>
      <c r="L237" s="52" t="str">
        <f>IF(ISBLANK(F237),"",_xlfn.XLOOKUP($I237,Catalogue_Produits[Désignation],Catalogue_Produits[Prix HT],0))</f>
        <v/>
      </c>
      <c r="M237" s="58"/>
      <c r="N237" s="52"/>
      <c r="O237" s="52"/>
    </row>
    <row r="238" spans="6:15" ht="20.399999999999999" x14ac:dyDescent="0.3">
      <c r="F238" s="43"/>
      <c r="G238" s="39"/>
      <c r="H238" s="48"/>
      <c r="I238" s="43"/>
      <c r="J238" s="48"/>
      <c r="K238" s="43"/>
      <c r="L238" s="52" t="str">
        <f>IF(ISBLANK(F238),"",_xlfn.XLOOKUP($I238,Catalogue_Produits[Désignation],Catalogue_Produits[Prix HT],0))</f>
        <v/>
      </c>
      <c r="M238" s="58"/>
      <c r="N238" s="52"/>
      <c r="O238" s="52"/>
    </row>
    <row r="239" spans="6:15" ht="20.399999999999999" x14ac:dyDescent="0.3">
      <c r="F239" s="43"/>
      <c r="G239" s="39"/>
      <c r="H239" s="48"/>
      <c r="I239" s="43"/>
      <c r="J239" s="48"/>
      <c r="K239" s="43"/>
      <c r="L239" s="52" t="str">
        <f>IF(ISBLANK(F239),"",_xlfn.XLOOKUP($I239,Catalogue_Produits[Désignation],Catalogue_Produits[Prix HT],0))</f>
        <v/>
      </c>
      <c r="M239" s="58"/>
      <c r="N239" s="52"/>
      <c r="O239" s="52"/>
    </row>
    <row r="240" spans="6:15" ht="20.399999999999999" x14ac:dyDescent="0.3">
      <c r="F240" s="43"/>
      <c r="G240" s="39"/>
      <c r="H240" s="48"/>
      <c r="I240" s="43"/>
      <c r="J240" s="48"/>
      <c r="K240" s="43"/>
      <c r="L240" s="52" t="str">
        <f>IF(ISBLANK(F240),"",_xlfn.XLOOKUP($I240,Catalogue_Produits[Désignation],Catalogue_Produits[Prix HT],0))</f>
        <v/>
      </c>
      <c r="M240" s="58"/>
      <c r="N240" s="52"/>
      <c r="O240" s="52"/>
    </row>
    <row r="241" spans="6:15" ht="20.399999999999999" x14ac:dyDescent="0.3">
      <c r="F241" s="43"/>
      <c r="G241" s="39"/>
      <c r="H241" s="48"/>
      <c r="I241" s="43"/>
      <c r="J241" s="48"/>
      <c r="K241" s="43"/>
      <c r="L241" s="52" t="str">
        <f>IF(ISBLANK(F241),"",_xlfn.XLOOKUP($I241,Catalogue_Produits[Désignation],Catalogue_Produits[Prix HT],0))</f>
        <v/>
      </c>
      <c r="M241" s="58"/>
      <c r="N241" s="52"/>
      <c r="O241" s="52"/>
    </row>
    <row r="242" spans="6:15" ht="20.399999999999999" x14ac:dyDescent="0.3">
      <c r="F242" s="43"/>
      <c r="G242" s="39"/>
      <c r="H242" s="48"/>
      <c r="I242" s="43"/>
      <c r="J242" s="48"/>
      <c r="K242" s="43"/>
      <c r="L242" s="52" t="str">
        <f>IF(ISBLANK(F242),"",_xlfn.XLOOKUP($I242,Catalogue_Produits[Désignation],Catalogue_Produits[Prix HT],0))</f>
        <v/>
      </c>
      <c r="M242" s="58"/>
      <c r="N242" s="52"/>
      <c r="O242" s="52"/>
    </row>
    <row r="243" spans="6:15" ht="20.399999999999999" x14ac:dyDescent="0.3">
      <c r="F243" s="43"/>
      <c r="G243" s="39"/>
      <c r="H243" s="48"/>
      <c r="I243" s="43"/>
      <c r="J243" s="48"/>
      <c r="K243" s="43"/>
      <c r="L243" s="52" t="str">
        <f>IF(ISBLANK(F243),"",_xlfn.XLOOKUP($I243,Catalogue_Produits[Désignation],Catalogue_Produits[Prix HT],0))</f>
        <v/>
      </c>
      <c r="M243" s="58"/>
      <c r="N243" s="52"/>
      <c r="O243" s="52"/>
    </row>
    <row r="244" spans="6:15" ht="20.399999999999999" x14ac:dyDescent="0.3">
      <c r="F244" s="43"/>
      <c r="G244" s="39"/>
      <c r="H244" s="48"/>
      <c r="I244" s="43"/>
      <c r="J244" s="48"/>
      <c r="K244" s="43"/>
      <c r="L244" s="52" t="str">
        <f>IF(ISBLANK(F244),"",_xlfn.XLOOKUP($I244,Catalogue_Produits[Désignation],Catalogue_Produits[Prix HT],0))</f>
        <v/>
      </c>
      <c r="M244" s="58"/>
      <c r="N244" s="52"/>
      <c r="O244" s="52"/>
    </row>
    <row r="245" spans="6:15" ht="20.399999999999999" x14ac:dyDescent="0.3">
      <c r="F245" s="43"/>
      <c r="G245" s="39"/>
      <c r="H245" s="48"/>
      <c r="I245" s="43"/>
      <c r="J245" s="48"/>
      <c r="K245" s="43"/>
      <c r="L245" s="52" t="str">
        <f>IF(ISBLANK(F245),"",_xlfn.XLOOKUP($I245,Catalogue_Produits[Désignation],Catalogue_Produits[Prix HT],0))</f>
        <v/>
      </c>
      <c r="M245" s="58"/>
      <c r="N245" s="52"/>
      <c r="O245" s="52"/>
    </row>
    <row r="246" spans="6:15" ht="20.399999999999999" x14ac:dyDescent="0.3">
      <c r="F246" s="43"/>
      <c r="G246" s="39"/>
      <c r="H246" s="48"/>
      <c r="I246" s="43"/>
      <c r="J246" s="48"/>
      <c r="K246" s="43"/>
      <c r="L246" s="52" t="str">
        <f>IF(ISBLANK(F246),"",_xlfn.XLOOKUP($I246,Catalogue_Produits[Désignation],Catalogue_Produits[Prix HT],0))</f>
        <v/>
      </c>
      <c r="M246" s="58"/>
      <c r="N246" s="52"/>
      <c r="O246" s="52"/>
    </row>
    <row r="247" spans="6:15" ht="20.399999999999999" x14ac:dyDescent="0.3">
      <c r="F247" s="43"/>
      <c r="G247" s="39"/>
      <c r="H247" s="48"/>
      <c r="I247" s="43"/>
      <c r="J247" s="48"/>
      <c r="K247" s="43"/>
      <c r="L247" s="52" t="str">
        <f>IF(ISBLANK(F247),"",_xlfn.XLOOKUP($I247,Catalogue_Produits[Désignation],Catalogue_Produits[Prix HT],0))</f>
        <v/>
      </c>
      <c r="M247" s="58"/>
      <c r="N247" s="52"/>
      <c r="O247" s="52"/>
    </row>
    <row r="248" spans="6:15" ht="20.399999999999999" x14ac:dyDescent="0.3">
      <c r="F248" s="43"/>
      <c r="G248" s="39"/>
      <c r="H248" s="48"/>
      <c r="I248" s="43"/>
      <c r="J248" s="48"/>
      <c r="K248" s="43"/>
      <c r="L248" s="52" t="str">
        <f>IF(ISBLANK(F248),"",_xlfn.XLOOKUP($I248,Catalogue_Produits[Désignation],Catalogue_Produits[Prix HT],0))</f>
        <v/>
      </c>
      <c r="M248" s="58"/>
      <c r="N248" s="52"/>
      <c r="O248" s="52"/>
    </row>
    <row r="249" spans="6:15" ht="20.399999999999999" x14ac:dyDescent="0.3">
      <c r="F249" s="43"/>
      <c r="G249" s="39"/>
      <c r="H249" s="48"/>
      <c r="I249" s="43"/>
      <c r="J249" s="48"/>
      <c r="K249" s="43"/>
      <c r="L249" s="52" t="str">
        <f>IF(ISBLANK(F249),"",_xlfn.XLOOKUP($I249,Catalogue_Produits[Désignation],Catalogue_Produits[Prix HT],0))</f>
        <v/>
      </c>
      <c r="M249" s="58"/>
      <c r="N249" s="52"/>
      <c r="O249" s="52"/>
    </row>
    <row r="250" spans="6:15" ht="20.399999999999999" x14ac:dyDescent="0.3">
      <c r="F250" s="43"/>
      <c r="G250" s="39"/>
      <c r="H250" s="48"/>
      <c r="I250" s="43"/>
      <c r="J250" s="48"/>
      <c r="K250" s="43"/>
      <c r="L250" s="52" t="str">
        <f>IF(ISBLANK(F250),"",_xlfn.XLOOKUP($I250,Catalogue_Produits[Désignation],Catalogue_Produits[Prix HT],0))</f>
        <v/>
      </c>
      <c r="M250" s="58"/>
      <c r="N250" s="52"/>
      <c r="O250" s="52"/>
    </row>
    <row r="251" spans="6:15" ht="20.399999999999999" x14ac:dyDescent="0.3">
      <c r="F251" s="43"/>
      <c r="G251" s="39"/>
      <c r="H251" s="48"/>
      <c r="I251" s="43"/>
      <c r="J251" s="48"/>
      <c r="K251" s="43"/>
      <c r="L251" s="52" t="str">
        <f>IF(ISBLANK(F251),"",_xlfn.XLOOKUP($I251,Catalogue_Produits[Désignation],Catalogue_Produits[Prix HT],0))</f>
        <v/>
      </c>
      <c r="M251" s="58"/>
      <c r="N251" s="52"/>
      <c r="O251" s="52"/>
    </row>
    <row r="252" spans="6:15" ht="20.399999999999999" x14ac:dyDescent="0.3">
      <c r="F252" s="43"/>
      <c r="G252" s="39"/>
      <c r="H252" s="48"/>
      <c r="I252" s="43"/>
      <c r="J252" s="48"/>
      <c r="K252" s="43"/>
      <c r="L252" s="52" t="str">
        <f>IF(ISBLANK(F252),"",_xlfn.XLOOKUP($I252,Catalogue_Produits[Désignation],Catalogue_Produits[Prix HT],0))</f>
        <v/>
      </c>
      <c r="M252" s="58"/>
      <c r="N252" s="52"/>
      <c r="O252" s="52"/>
    </row>
    <row r="253" spans="6:15" ht="20.399999999999999" x14ac:dyDescent="0.3">
      <c r="F253" s="43"/>
      <c r="G253" s="39"/>
      <c r="H253" s="48"/>
      <c r="I253" s="43"/>
      <c r="J253" s="48"/>
      <c r="K253" s="43"/>
      <c r="L253" s="52" t="str">
        <f>IF(ISBLANK(F253),"",_xlfn.XLOOKUP($I253,Catalogue_Produits[Désignation],Catalogue_Produits[Prix HT],0))</f>
        <v/>
      </c>
      <c r="M253" s="58"/>
      <c r="N253" s="52"/>
      <c r="O253" s="52"/>
    </row>
    <row r="254" spans="6:15" ht="20.399999999999999" x14ac:dyDescent="0.3">
      <c r="F254" s="43"/>
      <c r="G254" s="39"/>
      <c r="H254" s="48"/>
      <c r="I254" s="43"/>
      <c r="J254" s="48"/>
      <c r="K254" s="43"/>
      <c r="L254" s="52" t="str">
        <f>IF(ISBLANK(F254),"",_xlfn.XLOOKUP($I254,Catalogue_Produits[Désignation],Catalogue_Produits[Prix HT],0))</f>
        <v/>
      </c>
      <c r="M254" s="58"/>
      <c r="N254" s="52"/>
      <c r="O254" s="52"/>
    </row>
    <row r="255" spans="6:15" ht="20.399999999999999" x14ac:dyDescent="0.3">
      <c r="F255" s="43"/>
      <c r="G255" s="39"/>
      <c r="H255" s="48"/>
      <c r="I255" s="43"/>
      <c r="J255" s="48"/>
      <c r="K255" s="43"/>
      <c r="L255" s="52" t="str">
        <f>IF(ISBLANK(F255),"",_xlfn.XLOOKUP($I255,Catalogue_Produits[Désignation],Catalogue_Produits[Prix HT],0))</f>
        <v/>
      </c>
      <c r="M255" s="58"/>
      <c r="N255" s="52"/>
      <c r="O255" s="52"/>
    </row>
    <row r="256" spans="6:15" ht="20.399999999999999" x14ac:dyDescent="0.3">
      <c r="F256" s="43"/>
      <c r="G256" s="39"/>
      <c r="H256" s="48"/>
      <c r="I256" s="43"/>
      <c r="J256" s="48"/>
      <c r="K256" s="43"/>
      <c r="L256" s="52" t="str">
        <f>IF(ISBLANK(F256),"",_xlfn.XLOOKUP($I256,Catalogue_Produits[Désignation],Catalogue_Produits[Prix HT],0))</f>
        <v/>
      </c>
      <c r="M256" s="58"/>
      <c r="N256" s="52"/>
      <c r="O256" s="52"/>
    </row>
    <row r="257" spans="6:15" ht="20.399999999999999" x14ac:dyDescent="0.3">
      <c r="F257" s="43"/>
      <c r="G257" s="39"/>
      <c r="H257" s="48"/>
      <c r="I257" s="43"/>
      <c r="J257" s="48"/>
      <c r="K257" s="43"/>
      <c r="L257" s="52" t="str">
        <f>IF(ISBLANK(F257),"",_xlfn.XLOOKUP($I257,Catalogue_Produits[Désignation],Catalogue_Produits[Prix HT],0))</f>
        <v/>
      </c>
      <c r="M257" s="58"/>
      <c r="N257" s="52"/>
      <c r="O257" s="52"/>
    </row>
    <row r="258" spans="6:15" ht="20.399999999999999" x14ac:dyDescent="0.3">
      <c r="F258" s="43"/>
      <c r="G258" s="39"/>
      <c r="H258" s="48"/>
      <c r="I258" s="43"/>
      <c r="J258" s="48"/>
      <c r="K258" s="43"/>
      <c r="L258" s="52" t="str">
        <f>IF(ISBLANK(F258),"",_xlfn.XLOOKUP($I258,Catalogue_Produits[Désignation],Catalogue_Produits[Prix HT],0))</f>
        <v/>
      </c>
      <c r="M258" s="58"/>
      <c r="N258" s="52"/>
      <c r="O258" s="52"/>
    </row>
    <row r="259" spans="6:15" ht="20.399999999999999" x14ac:dyDescent="0.3">
      <c r="F259" s="43"/>
      <c r="G259" s="39"/>
      <c r="H259" s="48"/>
      <c r="I259" s="43"/>
      <c r="J259" s="48"/>
      <c r="K259" s="43"/>
      <c r="L259" s="52" t="str">
        <f>IF(ISBLANK(F259),"",_xlfn.XLOOKUP($I259,Catalogue_Produits[Désignation],Catalogue_Produits[Prix HT],0))</f>
        <v/>
      </c>
      <c r="M259" s="58"/>
      <c r="N259" s="52"/>
      <c r="O259" s="52"/>
    </row>
    <row r="260" spans="6:15" ht="20.399999999999999" x14ac:dyDescent="0.3">
      <c r="F260" s="43"/>
      <c r="G260" s="39"/>
      <c r="H260" s="48"/>
      <c r="I260" s="43"/>
      <c r="J260" s="48"/>
      <c r="K260" s="43"/>
      <c r="L260" s="52" t="str">
        <f>IF(ISBLANK(F260),"",_xlfn.XLOOKUP($I260,Catalogue_Produits[Désignation],Catalogue_Produits[Prix HT],0))</f>
        <v/>
      </c>
      <c r="M260" s="58"/>
      <c r="N260" s="52"/>
      <c r="O260" s="52"/>
    </row>
    <row r="261" spans="6:15" ht="20.399999999999999" x14ac:dyDescent="0.3">
      <c r="F261" s="43"/>
      <c r="G261" s="39"/>
      <c r="H261" s="48"/>
      <c r="I261" s="43"/>
      <c r="J261" s="48"/>
      <c r="K261" s="43"/>
      <c r="L261" s="52" t="str">
        <f>IF(ISBLANK(F261),"",_xlfn.XLOOKUP($I261,Catalogue_Produits[Désignation],Catalogue_Produits[Prix HT],0))</f>
        <v/>
      </c>
      <c r="M261" s="58"/>
      <c r="N261" s="52"/>
      <c r="O261" s="52"/>
    </row>
    <row r="262" spans="6:15" ht="20.399999999999999" x14ac:dyDescent="0.3">
      <c r="F262" s="43"/>
      <c r="G262" s="39"/>
      <c r="H262" s="48"/>
      <c r="I262" s="43"/>
      <c r="J262" s="48"/>
      <c r="K262" s="43"/>
      <c r="L262" s="52" t="str">
        <f>IF(ISBLANK(F262),"",_xlfn.XLOOKUP($I262,Catalogue_Produits[Désignation],Catalogue_Produits[Prix HT],0))</f>
        <v/>
      </c>
      <c r="M262" s="58"/>
      <c r="N262" s="52"/>
      <c r="O262" s="52"/>
    </row>
    <row r="263" spans="6:15" ht="20.399999999999999" x14ac:dyDescent="0.3">
      <c r="F263" s="43"/>
      <c r="G263" s="39"/>
      <c r="H263" s="48"/>
      <c r="I263" s="43"/>
      <c r="J263" s="48"/>
      <c r="K263" s="43"/>
      <c r="L263" s="52" t="str">
        <f>IF(ISBLANK(F263),"",_xlfn.XLOOKUP($I263,Catalogue_Produits[Désignation],Catalogue_Produits[Prix HT],0))</f>
        <v/>
      </c>
      <c r="M263" s="58"/>
      <c r="N263" s="52"/>
      <c r="O263" s="52"/>
    </row>
    <row r="264" spans="6:15" ht="20.399999999999999" x14ac:dyDescent="0.3">
      <c r="F264" s="43"/>
      <c r="G264" s="39"/>
      <c r="H264" s="48"/>
      <c r="I264" s="43"/>
      <c r="J264" s="48"/>
      <c r="K264" s="43"/>
      <c r="L264" s="52" t="str">
        <f>IF(ISBLANK(F264),"",_xlfn.XLOOKUP($I264,Catalogue_Produits[Désignation],Catalogue_Produits[Prix HT],0))</f>
        <v/>
      </c>
      <c r="M264" s="58"/>
      <c r="N264" s="52"/>
      <c r="O264" s="52"/>
    </row>
    <row r="265" spans="6:15" ht="20.399999999999999" x14ac:dyDescent="0.3">
      <c r="F265" s="43"/>
      <c r="G265" s="39"/>
      <c r="H265" s="48"/>
      <c r="I265" s="43"/>
      <c r="J265" s="48"/>
      <c r="K265" s="43"/>
      <c r="L265" s="52" t="str">
        <f>IF(ISBLANK(F265),"",_xlfn.XLOOKUP($I265,Catalogue_Produits[Désignation],Catalogue_Produits[Prix HT],0))</f>
        <v/>
      </c>
      <c r="M265" s="58"/>
      <c r="N265" s="52"/>
      <c r="O265" s="52"/>
    </row>
    <row r="266" spans="6:15" ht="20.399999999999999" x14ac:dyDescent="0.3">
      <c r="F266" s="43"/>
      <c r="G266" s="39"/>
      <c r="H266" s="48"/>
      <c r="I266" s="43"/>
      <c r="J266" s="48"/>
      <c r="K266" s="43"/>
      <c r="L266" s="52" t="str">
        <f>IF(ISBLANK(F266),"",_xlfn.XLOOKUP($I266,Catalogue_Produits[Désignation],Catalogue_Produits[Prix HT],0))</f>
        <v/>
      </c>
      <c r="M266" s="58"/>
      <c r="N266" s="52"/>
      <c r="O266" s="52"/>
    </row>
    <row r="267" spans="6:15" ht="20.399999999999999" x14ac:dyDescent="0.3">
      <c r="F267" s="43"/>
      <c r="G267" s="39"/>
      <c r="H267" s="48"/>
      <c r="I267" s="43"/>
      <c r="J267" s="48"/>
      <c r="K267" s="43"/>
      <c r="L267" s="52" t="str">
        <f>IF(ISBLANK(F267),"",_xlfn.XLOOKUP($I267,Catalogue_Produits[Désignation],Catalogue_Produits[Prix HT],0))</f>
        <v/>
      </c>
      <c r="M267" s="58"/>
      <c r="N267" s="52"/>
      <c r="O267" s="52"/>
    </row>
    <row r="268" spans="6:15" ht="20.399999999999999" x14ac:dyDescent="0.3">
      <c r="F268" s="43"/>
      <c r="G268" s="39"/>
      <c r="H268" s="48"/>
      <c r="I268" s="43"/>
      <c r="J268" s="48"/>
      <c r="K268" s="43"/>
      <c r="L268" s="52" t="str">
        <f>IF(ISBLANK(F268),"",_xlfn.XLOOKUP($I268,Catalogue_Produits[Désignation],Catalogue_Produits[Prix HT],0))</f>
        <v/>
      </c>
      <c r="M268" s="58"/>
      <c r="N268" s="52"/>
      <c r="O268" s="52"/>
    </row>
    <row r="269" spans="6:15" ht="20.399999999999999" x14ac:dyDescent="0.3">
      <c r="F269" s="43"/>
      <c r="G269" s="39"/>
      <c r="H269" s="48"/>
      <c r="I269" s="43"/>
      <c r="J269" s="48"/>
      <c r="K269" s="43"/>
      <c r="L269" s="52" t="str">
        <f>IF(ISBLANK(F269),"",_xlfn.XLOOKUP($I269,Catalogue_Produits[Désignation],Catalogue_Produits[Prix HT],0))</f>
        <v/>
      </c>
      <c r="M269" s="58"/>
      <c r="N269" s="52"/>
      <c r="O269" s="52"/>
    </row>
    <row r="270" spans="6:15" ht="20.399999999999999" x14ac:dyDescent="0.3">
      <c r="F270" s="43"/>
      <c r="G270" s="39"/>
      <c r="H270" s="48"/>
      <c r="I270" s="43"/>
      <c r="J270" s="48"/>
      <c r="K270" s="43"/>
      <c r="L270" s="52" t="str">
        <f>IF(ISBLANK(F270),"",_xlfn.XLOOKUP($I270,Catalogue_Produits[Désignation],Catalogue_Produits[Prix HT],0))</f>
        <v/>
      </c>
      <c r="M270" s="58"/>
      <c r="N270" s="52"/>
      <c r="O270" s="52"/>
    </row>
    <row r="271" spans="6:15" ht="20.399999999999999" x14ac:dyDescent="0.3">
      <c r="F271" s="43"/>
      <c r="G271" s="39"/>
      <c r="H271" s="48"/>
      <c r="I271" s="43"/>
      <c r="J271" s="48"/>
      <c r="K271" s="43"/>
      <c r="L271" s="52" t="str">
        <f>IF(ISBLANK(F271),"",_xlfn.XLOOKUP($I271,Catalogue_Produits[Désignation],Catalogue_Produits[Prix HT],0))</f>
        <v/>
      </c>
      <c r="M271" s="58"/>
      <c r="N271" s="52"/>
      <c r="O271" s="52"/>
    </row>
    <row r="272" spans="6:15" ht="20.399999999999999" x14ac:dyDescent="0.3">
      <c r="F272" s="43"/>
      <c r="G272" s="39"/>
      <c r="H272" s="48"/>
      <c r="I272" s="43"/>
      <c r="J272" s="48"/>
      <c r="K272" s="43"/>
      <c r="L272" s="52" t="str">
        <f>IF(ISBLANK(F272),"",_xlfn.XLOOKUP($I272,Catalogue_Produits[Désignation],Catalogue_Produits[Prix HT],0))</f>
        <v/>
      </c>
      <c r="M272" s="58"/>
      <c r="N272" s="52"/>
      <c r="O272" s="52"/>
    </row>
    <row r="273" spans="6:15" ht="20.399999999999999" x14ac:dyDescent="0.3">
      <c r="F273" s="43"/>
      <c r="G273" s="39"/>
      <c r="H273" s="48"/>
      <c r="I273" s="43"/>
      <c r="J273" s="48"/>
      <c r="K273" s="43"/>
      <c r="L273" s="52" t="str">
        <f>IF(ISBLANK(F273),"",_xlfn.XLOOKUP($I273,Catalogue_Produits[Désignation],Catalogue_Produits[Prix HT],0))</f>
        <v/>
      </c>
      <c r="M273" s="58"/>
      <c r="N273" s="52"/>
      <c r="O273" s="52"/>
    </row>
    <row r="274" spans="6:15" ht="20.399999999999999" x14ac:dyDescent="0.3">
      <c r="F274" s="43"/>
      <c r="G274" s="39"/>
      <c r="H274" s="48"/>
      <c r="I274" s="43"/>
      <c r="J274" s="48"/>
      <c r="K274" s="43"/>
      <c r="L274" s="52" t="str">
        <f>IF(ISBLANK(F274),"",_xlfn.XLOOKUP($I274,Catalogue_Produits[Désignation],Catalogue_Produits[Prix HT],0))</f>
        <v/>
      </c>
      <c r="M274" s="58"/>
      <c r="N274" s="52"/>
      <c r="O274" s="52"/>
    </row>
    <row r="275" spans="6:15" ht="20.399999999999999" x14ac:dyDescent="0.3">
      <c r="F275" s="43"/>
      <c r="G275" s="39"/>
      <c r="H275" s="48"/>
      <c r="I275" s="43"/>
      <c r="J275" s="48"/>
      <c r="K275" s="43"/>
      <c r="L275" s="52" t="str">
        <f>IF(ISBLANK(F275),"",_xlfn.XLOOKUP($I275,Catalogue_Produits[Désignation],Catalogue_Produits[Prix HT],0))</f>
        <v/>
      </c>
      <c r="M275" s="58"/>
      <c r="N275" s="52"/>
      <c r="O275" s="52"/>
    </row>
    <row r="276" spans="6:15" ht="20.399999999999999" x14ac:dyDescent="0.3">
      <c r="F276" s="43"/>
      <c r="G276" s="39"/>
      <c r="H276" s="48"/>
      <c r="I276" s="43"/>
      <c r="J276" s="48"/>
      <c r="K276" s="43"/>
      <c r="L276" s="52" t="str">
        <f>IF(ISBLANK(F276),"",_xlfn.XLOOKUP($I276,Catalogue_Produits[Désignation],Catalogue_Produits[Prix HT],0))</f>
        <v/>
      </c>
      <c r="M276" s="58"/>
      <c r="N276" s="52"/>
      <c r="O276" s="52"/>
    </row>
    <row r="277" spans="6:15" ht="20.399999999999999" x14ac:dyDescent="0.3">
      <c r="F277" s="43"/>
      <c r="G277" s="39"/>
      <c r="H277" s="48"/>
      <c r="I277" s="43"/>
      <c r="J277" s="48"/>
      <c r="K277" s="43"/>
      <c r="L277" s="52" t="str">
        <f>IF(ISBLANK(F277),"",_xlfn.XLOOKUP($I277,Catalogue_Produits[Désignation],Catalogue_Produits[Prix HT],0))</f>
        <v/>
      </c>
      <c r="M277" s="58"/>
      <c r="N277" s="52"/>
      <c r="O277" s="52"/>
    </row>
    <row r="278" spans="6:15" ht="20.399999999999999" x14ac:dyDescent="0.3">
      <c r="F278" s="43"/>
      <c r="G278" s="39"/>
      <c r="H278" s="48"/>
      <c r="I278" s="43"/>
      <c r="J278" s="48"/>
      <c r="K278" s="43"/>
      <c r="L278" s="52" t="str">
        <f>IF(ISBLANK(F278),"",_xlfn.XLOOKUP($I278,Catalogue_Produits[Désignation],Catalogue_Produits[Prix HT],0))</f>
        <v/>
      </c>
      <c r="M278" s="58"/>
      <c r="N278" s="52"/>
      <c r="O278" s="52"/>
    </row>
    <row r="279" spans="6:15" ht="20.399999999999999" x14ac:dyDescent="0.3">
      <c r="F279" s="43"/>
      <c r="G279" s="39"/>
      <c r="H279" s="48"/>
      <c r="I279" s="43"/>
      <c r="J279" s="48"/>
      <c r="K279" s="43"/>
      <c r="L279" s="52" t="str">
        <f>IF(ISBLANK(F279),"",_xlfn.XLOOKUP($I279,Catalogue_Produits[Désignation],Catalogue_Produits[Prix HT],0))</f>
        <v/>
      </c>
      <c r="M279" s="58"/>
      <c r="N279" s="52"/>
      <c r="O279" s="52"/>
    </row>
    <row r="280" spans="6:15" ht="20.399999999999999" x14ac:dyDescent="0.3">
      <c r="F280" s="43"/>
      <c r="G280" s="39"/>
      <c r="H280" s="48"/>
      <c r="I280" s="43"/>
      <c r="J280" s="48"/>
      <c r="K280" s="43"/>
      <c r="L280" s="52" t="str">
        <f>IF(ISBLANK(F280),"",_xlfn.XLOOKUP($I280,Catalogue_Produits[Désignation],Catalogue_Produits[Prix HT],0))</f>
        <v/>
      </c>
      <c r="M280" s="58"/>
      <c r="N280" s="52"/>
      <c r="O280" s="52"/>
    </row>
    <row r="281" spans="6:15" ht="20.399999999999999" x14ac:dyDescent="0.3">
      <c r="F281" s="43"/>
      <c r="G281" s="39"/>
      <c r="H281" s="48"/>
      <c r="I281" s="43"/>
      <c r="J281" s="48"/>
      <c r="K281" s="43"/>
      <c r="L281" s="52" t="str">
        <f>IF(ISBLANK(F281),"",_xlfn.XLOOKUP($I281,Catalogue_Produits[Désignation],Catalogue_Produits[Prix HT],0))</f>
        <v/>
      </c>
      <c r="M281" s="58"/>
      <c r="N281" s="52"/>
      <c r="O281" s="52"/>
    </row>
    <row r="282" spans="6:15" ht="20.399999999999999" x14ac:dyDescent="0.3">
      <c r="F282" s="43"/>
      <c r="G282" s="39"/>
      <c r="H282" s="48"/>
      <c r="I282" s="43"/>
      <c r="J282" s="48"/>
      <c r="K282" s="43"/>
      <c r="L282" s="52" t="str">
        <f>IF(ISBLANK(F282),"",_xlfn.XLOOKUP($I282,Catalogue_Produits[Désignation],Catalogue_Produits[Prix HT],0))</f>
        <v/>
      </c>
      <c r="M282" s="58"/>
      <c r="N282" s="52"/>
      <c r="O282" s="52"/>
    </row>
    <row r="283" spans="6:15" ht="20.399999999999999" x14ac:dyDescent="0.3">
      <c r="F283" s="43"/>
      <c r="G283" s="39"/>
      <c r="H283" s="48"/>
      <c r="I283" s="43"/>
      <c r="J283" s="48"/>
      <c r="K283" s="43"/>
      <c r="L283" s="52" t="str">
        <f>IF(ISBLANK(F283),"",_xlfn.XLOOKUP($I283,Catalogue_Produits[Désignation],Catalogue_Produits[Prix HT],0))</f>
        <v/>
      </c>
      <c r="M283" s="58"/>
      <c r="N283" s="52"/>
      <c r="O283" s="52"/>
    </row>
    <row r="284" spans="6:15" ht="20.399999999999999" x14ac:dyDescent="0.3">
      <c r="F284" s="43"/>
      <c r="G284" s="39"/>
      <c r="H284" s="48"/>
      <c r="I284" s="43"/>
      <c r="J284" s="48"/>
      <c r="K284" s="43"/>
      <c r="L284" s="52" t="str">
        <f>IF(ISBLANK(F284),"",_xlfn.XLOOKUP($I284,Catalogue_Produits[Désignation],Catalogue_Produits[Prix HT],0))</f>
        <v/>
      </c>
      <c r="M284" s="58"/>
      <c r="N284" s="52"/>
      <c r="O284" s="52"/>
    </row>
    <row r="285" spans="6:15" ht="20.399999999999999" x14ac:dyDescent="0.3">
      <c r="F285" s="43"/>
      <c r="G285" s="39"/>
      <c r="H285" s="48"/>
      <c r="I285" s="43"/>
      <c r="J285" s="48"/>
      <c r="K285" s="43"/>
      <c r="L285" s="52" t="str">
        <f>IF(ISBLANK(F285),"",_xlfn.XLOOKUP($I285,Catalogue_Produits[Désignation],Catalogue_Produits[Prix HT],0))</f>
        <v/>
      </c>
      <c r="M285" s="58"/>
      <c r="N285" s="52"/>
      <c r="O285" s="52"/>
    </row>
    <row r="286" spans="6:15" ht="20.399999999999999" x14ac:dyDescent="0.3">
      <c r="F286" s="43"/>
      <c r="G286" s="39"/>
      <c r="H286" s="48"/>
      <c r="I286" s="43"/>
      <c r="J286" s="48"/>
      <c r="K286" s="43"/>
      <c r="L286" s="52" t="str">
        <f>IF(ISBLANK(F286),"",_xlfn.XLOOKUP($I286,Catalogue_Produits[Désignation],Catalogue_Produits[Prix HT],0))</f>
        <v/>
      </c>
      <c r="M286" s="58"/>
      <c r="N286" s="52"/>
      <c r="O286" s="52"/>
    </row>
    <row r="287" spans="6:15" ht="20.399999999999999" x14ac:dyDescent="0.3">
      <c r="F287" s="43"/>
      <c r="G287" s="39"/>
      <c r="H287" s="48"/>
      <c r="I287" s="43"/>
      <c r="J287" s="48"/>
      <c r="K287" s="43"/>
      <c r="L287" s="52" t="str">
        <f>IF(ISBLANK(F287),"",_xlfn.XLOOKUP($I287,Catalogue_Produits[Désignation],Catalogue_Produits[Prix HT],0))</f>
        <v/>
      </c>
      <c r="M287" s="58"/>
      <c r="N287" s="52"/>
      <c r="O287" s="52"/>
    </row>
    <row r="288" spans="6:15" ht="20.399999999999999" x14ac:dyDescent="0.3">
      <c r="F288" s="43"/>
      <c r="G288" s="39"/>
      <c r="H288" s="48"/>
      <c r="I288" s="43"/>
      <c r="J288" s="48"/>
      <c r="K288" s="43"/>
      <c r="L288" s="52" t="str">
        <f>IF(ISBLANK(F288),"",_xlfn.XLOOKUP($I288,Catalogue_Produits[Désignation],Catalogue_Produits[Prix HT],0))</f>
        <v/>
      </c>
      <c r="M288" s="58"/>
      <c r="N288" s="52"/>
      <c r="O288" s="52"/>
    </row>
    <row r="289" spans="6:15" ht="20.399999999999999" x14ac:dyDescent="0.3">
      <c r="F289" s="43"/>
      <c r="G289" s="39"/>
      <c r="H289" s="48"/>
      <c r="I289" s="43"/>
      <c r="J289" s="48"/>
      <c r="K289" s="43"/>
      <c r="L289" s="52" t="str">
        <f>IF(ISBLANK(F289),"",_xlfn.XLOOKUP($I289,Catalogue_Produits[Désignation],Catalogue_Produits[Prix HT],0))</f>
        <v/>
      </c>
      <c r="M289" s="58"/>
      <c r="N289" s="52"/>
      <c r="O289" s="52"/>
    </row>
    <row r="290" spans="6:15" ht="20.399999999999999" x14ac:dyDescent="0.3">
      <c r="F290" s="43"/>
      <c r="G290" s="39"/>
      <c r="H290" s="48"/>
      <c r="I290" s="43"/>
      <c r="J290" s="48"/>
      <c r="K290" s="43"/>
      <c r="L290" s="52" t="str">
        <f>IF(ISBLANK(F290),"",_xlfn.XLOOKUP($I290,Catalogue_Produits[Désignation],Catalogue_Produits[Prix HT],0))</f>
        <v/>
      </c>
      <c r="M290" s="58"/>
      <c r="N290" s="52"/>
      <c r="O290" s="52"/>
    </row>
    <row r="291" spans="6:15" ht="20.399999999999999" x14ac:dyDescent="0.3">
      <c r="F291" s="43"/>
      <c r="G291" s="39"/>
      <c r="H291" s="48"/>
      <c r="I291" s="43"/>
      <c r="J291" s="48"/>
      <c r="K291" s="43"/>
      <c r="L291" s="52" t="str">
        <f>IF(ISBLANK(F291),"",_xlfn.XLOOKUP($I291,Catalogue_Produits[Désignation],Catalogue_Produits[Prix HT],0))</f>
        <v/>
      </c>
      <c r="M291" s="58"/>
      <c r="N291" s="52"/>
      <c r="O291" s="52"/>
    </row>
    <row r="292" spans="6:15" ht="20.399999999999999" x14ac:dyDescent="0.3">
      <c r="F292" s="43"/>
      <c r="G292" s="39"/>
      <c r="H292" s="48"/>
      <c r="I292" s="43"/>
      <c r="J292" s="48"/>
      <c r="K292" s="43"/>
      <c r="L292" s="52" t="str">
        <f>IF(ISBLANK(F292),"",_xlfn.XLOOKUP($I292,Catalogue_Produits[Désignation],Catalogue_Produits[Prix HT],0))</f>
        <v/>
      </c>
      <c r="M292" s="58"/>
      <c r="N292" s="52"/>
      <c r="O292" s="52"/>
    </row>
    <row r="293" spans="6:15" ht="20.399999999999999" x14ac:dyDescent="0.3">
      <c r="F293" s="43"/>
      <c r="G293" s="39"/>
      <c r="H293" s="48"/>
      <c r="I293" s="43"/>
      <c r="J293" s="48"/>
      <c r="K293" s="43"/>
      <c r="L293" s="52" t="str">
        <f>IF(ISBLANK(F293),"",_xlfn.XLOOKUP($I293,Catalogue_Produits[Désignation],Catalogue_Produits[Prix HT],0))</f>
        <v/>
      </c>
      <c r="M293" s="58"/>
      <c r="N293" s="52"/>
      <c r="O293" s="52"/>
    </row>
    <row r="294" spans="6:15" ht="20.399999999999999" x14ac:dyDescent="0.3">
      <c r="F294" s="43"/>
      <c r="G294" s="39"/>
      <c r="H294" s="48"/>
      <c r="I294" s="43"/>
      <c r="J294" s="48"/>
      <c r="K294" s="43"/>
      <c r="L294" s="52" t="str">
        <f>IF(ISBLANK(F294),"",_xlfn.XLOOKUP($I294,Catalogue_Produits[Désignation],Catalogue_Produits[Prix HT],0))</f>
        <v/>
      </c>
      <c r="M294" s="58"/>
      <c r="N294" s="52"/>
      <c r="O294" s="52"/>
    </row>
    <row r="295" spans="6:15" ht="20.399999999999999" x14ac:dyDescent="0.3">
      <c r="F295" s="43"/>
      <c r="G295" s="39"/>
      <c r="H295" s="48"/>
      <c r="I295" s="43"/>
      <c r="J295" s="48"/>
      <c r="K295" s="43"/>
      <c r="L295" s="52" t="str">
        <f>IF(ISBLANK(F295),"",_xlfn.XLOOKUP($I295,Catalogue_Produits[Désignation],Catalogue_Produits[Prix HT],0))</f>
        <v/>
      </c>
      <c r="M295" s="58"/>
      <c r="N295" s="52"/>
      <c r="O295" s="52"/>
    </row>
    <row r="296" spans="6:15" ht="20.399999999999999" x14ac:dyDescent="0.3">
      <c r="F296" s="43"/>
      <c r="G296" s="39"/>
      <c r="H296" s="48"/>
      <c r="I296" s="43"/>
      <c r="J296" s="48"/>
      <c r="K296" s="43"/>
      <c r="L296" s="52" t="str">
        <f>IF(ISBLANK(F296),"",_xlfn.XLOOKUP($I296,Catalogue_Produits[Désignation],Catalogue_Produits[Prix HT],0))</f>
        <v/>
      </c>
      <c r="M296" s="58"/>
      <c r="N296" s="52"/>
      <c r="O296" s="52"/>
    </row>
    <row r="297" spans="6:15" ht="20.399999999999999" x14ac:dyDescent="0.3">
      <c r="F297" s="43"/>
      <c r="G297" s="39"/>
      <c r="H297" s="48"/>
      <c r="I297" s="43"/>
      <c r="J297" s="48"/>
      <c r="K297" s="43"/>
      <c r="L297" s="52" t="str">
        <f>IF(ISBLANK(F297),"",_xlfn.XLOOKUP($I297,Catalogue_Produits[Désignation],Catalogue_Produits[Prix HT],0))</f>
        <v/>
      </c>
      <c r="M297" s="58"/>
      <c r="N297" s="52"/>
      <c r="O297" s="52"/>
    </row>
    <row r="298" spans="6:15" ht="20.399999999999999" x14ac:dyDescent="0.3">
      <c r="F298" s="43"/>
      <c r="G298" s="39"/>
      <c r="H298" s="48"/>
      <c r="I298" s="43"/>
      <c r="J298" s="48"/>
      <c r="K298" s="43"/>
      <c r="L298" s="52" t="str">
        <f>IF(ISBLANK(F298),"",_xlfn.XLOOKUP($I298,Catalogue_Produits[Désignation],Catalogue_Produits[Prix HT],0))</f>
        <v/>
      </c>
      <c r="M298" s="58"/>
      <c r="N298" s="52"/>
      <c r="O298" s="52"/>
    </row>
    <row r="299" spans="6:15" ht="20.399999999999999" x14ac:dyDescent="0.3">
      <c r="F299" s="43"/>
      <c r="G299" s="39"/>
      <c r="H299" s="48"/>
      <c r="I299" s="43"/>
      <c r="J299" s="48"/>
      <c r="K299" s="43"/>
      <c r="L299" s="52" t="str">
        <f>IF(ISBLANK(F299),"",_xlfn.XLOOKUP($I299,Catalogue_Produits[Désignation],Catalogue_Produits[Prix HT],0))</f>
        <v/>
      </c>
      <c r="M299" s="58"/>
      <c r="N299" s="52"/>
      <c r="O299" s="52"/>
    </row>
    <row r="300" spans="6:15" ht="20.399999999999999" x14ac:dyDescent="0.3">
      <c r="F300" s="43"/>
      <c r="G300" s="39"/>
      <c r="H300" s="48"/>
      <c r="I300" s="43"/>
      <c r="J300" s="48"/>
      <c r="K300" s="43"/>
      <c r="L300" s="52" t="str">
        <f>IF(ISBLANK(F300),"",_xlfn.XLOOKUP($I300,Catalogue_Produits[Désignation],Catalogue_Produits[Prix HT],0))</f>
        <v/>
      </c>
      <c r="M300" s="58"/>
      <c r="N300" s="52"/>
      <c r="O300" s="52"/>
    </row>
    <row r="301" spans="6:15" ht="20.399999999999999" x14ac:dyDescent="0.3">
      <c r="F301" s="43"/>
      <c r="G301" s="39"/>
      <c r="H301" s="48"/>
      <c r="I301" s="43"/>
      <c r="J301" s="48"/>
      <c r="K301" s="43"/>
      <c r="L301" s="52" t="str">
        <f>IF(ISBLANK(F301),"",_xlfn.XLOOKUP($I301,Catalogue_Produits[Désignation],Catalogue_Produits[Prix HT],0))</f>
        <v/>
      </c>
      <c r="M301" s="58"/>
      <c r="N301" s="52"/>
      <c r="O301" s="52"/>
    </row>
    <row r="302" spans="6:15" ht="20.399999999999999" x14ac:dyDescent="0.3">
      <c r="F302" s="43"/>
      <c r="G302" s="39"/>
      <c r="H302" s="48"/>
      <c r="I302" s="43"/>
      <c r="J302" s="48"/>
      <c r="K302" s="43"/>
      <c r="L302" s="52" t="str">
        <f>IF(ISBLANK(F302),"",_xlfn.XLOOKUP($I302,Catalogue_Produits[Désignation],Catalogue_Produits[Prix HT],0))</f>
        <v/>
      </c>
      <c r="M302" s="58"/>
      <c r="N302" s="52"/>
      <c r="O302" s="52"/>
    </row>
    <row r="303" spans="6:15" ht="20.399999999999999" x14ac:dyDescent="0.3">
      <c r="F303" s="43"/>
      <c r="G303" s="39"/>
      <c r="H303" s="48"/>
      <c r="I303" s="43"/>
      <c r="J303" s="48"/>
      <c r="K303" s="43"/>
      <c r="L303" s="52" t="str">
        <f>IF(ISBLANK(F303),"",_xlfn.XLOOKUP($I303,Catalogue_Produits[Désignation],Catalogue_Produits[Prix HT],0))</f>
        <v/>
      </c>
      <c r="M303" s="58"/>
      <c r="N303" s="52"/>
      <c r="O303" s="52"/>
    </row>
    <row r="304" spans="6:15" ht="20.399999999999999" x14ac:dyDescent="0.3">
      <c r="F304" s="43"/>
      <c r="G304" s="39"/>
      <c r="H304" s="48"/>
      <c r="I304" s="43"/>
      <c r="J304" s="48"/>
      <c r="K304" s="43"/>
      <c r="L304" s="52" t="str">
        <f>IF(ISBLANK(F304),"",_xlfn.XLOOKUP($I304,Catalogue_Produits[Désignation],Catalogue_Produits[Prix HT],0))</f>
        <v/>
      </c>
      <c r="M304" s="58"/>
      <c r="N304" s="52"/>
      <c r="O304" s="52"/>
    </row>
    <row r="305" spans="6:15" ht="20.399999999999999" x14ac:dyDescent="0.3">
      <c r="F305" s="43"/>
      <c r="G305" s="39"/>
      <c r="H305" s="48"/>
      <c r="I305" s="43"/>
      <c r="J305" s="48"/>
      <c r="K305" s="43"/>
      <c r="L305" s="52" t="str">
        <f>IF(ISBLANK(F305),"",_xlfn.XLOOKUP($I305,Catalogue_Produits[Désignation],Catalogue_Produits[Prix HT],0))</f>
        <v/>
      </c>
      <c r="M305" s="58"/>
      <c r="N305" s="52"/>
      <c r="O305" s="52"/>
    </row>
    <row r="306" spans="6:15" ht="20.399999999999999" x14ac:dyDescent="0.3">
      <c r="F306" s="43"/>
      <c r="G306" s="39"/>
      <c r="H306" s="48"/>
      <c r="I306" s="43"/>
      <c r="J306" s="48"/>
      <c r="K306" s="43"/>
      <c r="L306" s="52" t="str">
        <f>IF(ISBLANK(F306),"",_xlfn.XLOOKUP($I306,Catalogue_Produits[Désignation],Catalogue_Produits[Prix HT],0))</f>
        <v/>
      </c>
      <c r="M306" s="58"/>
      <c r="N306" s="52"/>
      <c r="O306" s="52"/>
    </row>
    <row r="307" spans="6:15" ht="20.399999999999999" x14ac:dyDescent="0.3">
      <c r="F307" s="43"/>
      <c r="G307" s="39"/>
      <c r="H307" s="48"/>
      <c r="I307" s="43"/>
      <c r="J307" s="48"/>
      <c r="K307" s="43"/>
      <c r="L307" s="52" t="str">
        <f>IF(ISBLANK(F307),"",_xlfn.XLOOKUP($I307,Catalogue_Produits[Désignation],Catalogue_Produits[Prix HT],0))</f>
        <v/>
      </c>
      <c r="M307" s="58"/>
      <c r="N307" s="52"/>
      <c r="O307" s="52"/>
    </row>
    <row r="308" spans="6:15" ht="20.399999999999999" x14ac:dyDescent="0.3">
      <c r="F308" s="43"/>
      <c r="G308" s="39"/>
      <c r="H308" s="48"/>
      <c r="I308" s="43"/>
      <c r="J308" s="48"/>
      <c r="K308" s="43"/>
      <c r="L308" s="52" t="str">
        <f>IF(ISBLANK(F308),"",_xlfn.XLOOKUP($I308,Catalogue_Produits[Désignation],Catalogue_Produits[Prix HT],0))</f>
        <v/>
      </c>
      <c r="M308" s="58"/>
      <c r="N308" s="52"/>
      <c r="O308" s="52"/>
    </row>
    <row r="309" spans="6:15" ht="20.399999999999999" x14ac:dyDescent="0.3">
      <c r="F309" s="43"/>
      <c r="G309" s="39"/>
      <c r="H309" s="48"/>
      <c r="I309" s="43"/>
      <c r="J309" s="48"/>
      <c r="K309" s="43"/>
      <c r="L309" s="52" t="str">
        <f>IF(ISBLANK(F309),"",_xlfn.XLOOKUP($I309,Catalogue_Produits[Désignation],Catalogue_Produits[Prix HT],0))</f>
        <v/>
      </c>
      <c r="M309" s="58"/>
      <c r="N309" s="52"/>
      <c r="O309" s="52"/>
    </row>
    <row r="310" spans="6:15" ht="20.399999999999999" x14ac:dyDescent="0.3">
      <c r="F310" s="43"/>
      <c r="G310" s="39"/>
      <c r="H310" s="48"/>
      <c r="I310" s="43"/>
      <c r="J310" s="48"/>
      <c r="K310" s="43"/>
      <c r="L310" s="52" t="str">
        <f>IF(ISBLANK(F310),"",_xlfn.XLOOKUP($I310,Catalogue_Produits[Désignation],Catalogue_Produits[Prix HT],0))</f>
        <v/>
      </c>
      <c r="M310" s="58"/>
      <c r="N310" s="52"/>
      <c r="O310" s="52"/>
    </row>
    <row r="311" spans="6:15" ht="20.399999999999999" x14ac:dyDescent="0.3">
      <c r="F311" s="43"/>
      <c r="G311" s="39"/>
      <c r="H311" s="48"/>
      <c r="I311" s="43"/>
      <c r="J311" s="48"/>
      <c r="K311" s="43"/>
      <c r="L311" s="52" t="str">
        <f>IF(ISBLANK(F311),"",_xlfn.XLOOKUP($I311,Catalogue_Produits[Désignation],Catalogue_Produits[Prix HT],0))</f>
        <v/>
      </c>
      <c r="M311" s="58"/>
      <c r="N311" s="52"/>
      <c r="O311" s="52"/>
    </row>
    <row r="312" spans="6:15" ht="20.399999999999999" x14ac:dyDescent="0.3">
      <c r="F312" s="43"/>
      <c r="G312" s="39"/>
      <c r="H312" s="48"/>
      <c r="I312" s="43"/>
      <c r="J312" s="48"/>
      <c r="K312" s="43"/>
      <c r="L312" s="52" t="str">
        <f>IF(ISBLANK(F312),"",_xlfn.XLOOKUP($I312,Catalogue_Produits[Désignation],Catalogue_Produits[Prix HT],0))</f>
        <v/>
      </c>
      <c r="M312" s="58"/>
      <c r="N312" s="52"/>
      <c r="O312" s="52"/>
    </row>
    <row r="313" spans="6:15" ht="20.399999999999999" x14ac:dyDescent="0.3">
      <c r="F313" s="43"/>
      <c r="G313" s="39"/>
      <c r="H313" s="48"/>
      <c r="I313" s="43"/>
      <c r="J313" s="48"/>
      <c r="K313" s="43"/>
      <c r="L313" s="52" t="str">
        <f>IF(ISBLANK(F313),"",_xlfn.XLOOKUP($I313,Catalogue_Produits[Désignation],Catalogue_Produits[Prix HT],0))</f>
        <v/>
      </c>
      <c r="M313" s="58"/>
      <c r="N313" s="52"/>
      <c r="O313" s="52"/>
    </row>
    <row r="314" spans="6:15" ht="20.399999999999999" x14ac:dyDescent="0.3">
      <c r="F314" s="43"/>
      <c r="G314" s="39"/>
      <c r="H314" s="48"/>
      <c r="I314" s="43"/>
      <c r="J314" s="48"/>
      <c r="K314" s="43"/>
      <c r="L314" s="52" t="str">
        <f>IF(ISBLANK(F314),"",_xlfn.XLOOKUP($I314,Catalogue_Produits[Désignation],Catalogue_Produits[Prix HT],0))</f>
        <v/>
      </c>
      <c r="M314" s="58"/>
      <c r="N314" s="52"/>
      <c r="O314" s="52"/>
    </row>
    <row r="315" spans="6:15" ht="20.399999999999999" x14ac:dyDescent="0.3">
      <c r="F315" s="43"/>
      <c r="G315" s="39"/>
      <c r="H315" s="48"/>
      <c r="I315" s="43"/>
      <c r="J315" s="48"/>
      <c r="K315" s="43"/>
      <c r="L315" s="52" t="str">
        <f>IF(ISBLANK(F315),"",_xlfn.XLOOKUP($I315,Catalogue_Produits[Désignation],Catalogue_Produits[Prix HT],0))</f>
        <v/>
      </c>
      <c r="M315" s="58"/>
      <c r="N315" s="52"/>
      <c r="O315" s="52"/>
    </row>
    <row r="316" spans="6:15" ht="20.399999999999999" x14ac:dyDescent="0.3">
      <c r="F316" s="43"/>
      <c r="G316" s="39"/>
      <c r="H316" s="48"/>
      <c r="I316" s="43"/>
      <c r="J316" s="48"/>
      <c r="K316" s="43"/>
      <c r="L316" s="52" t="str">
        <f>IF(ISBLANK(F316),"",_xlfn.XLOOKUP($I316,Catalogue_Produits[Désignation],Catalogue_Produits[Prix HT],0))</f>
        <v/>
      </c>
      <c r="M316" s="58"/>
      <c r="N316" s="52"/>
      <c r="O316" s="52"/>
    </row>
    <row r="317" spans="6:15" ht="20.399999999999999" x14ac:dyDescent="0.3">
      <c r="F317" s="43"/>
      <c r="G317" s="39"/>
      <c r="H317" s="48"/>
      <c r="I317" s="43"/>
      <c r="J317" s="48"/>
      <c r="K317" s="43"/>
      <c r="L317" s="52" t="str">
        <f>IF(ISBLANK(F317),"",_xlfn.XLOOKUP($I317,Catalogue_Produits[Désignation],Catalogue_Produits[Prix HT],0))</f>
        <v/>
      </c>
      <c r="M317" s="58"/>
      <c r="N317" s="52"/>
      <c r="O317" s="52"/>
    </row>
    <row r="318" spans="6:15" ht="20.399999999999999" x14ac:dyDescent="0.3">
      <c r="F318" s="43"/>
      <c r="G318" s="39"/>
      <c r="H318" s="48"/>
      <c r="I318" s="43"/>
      <c r="J318" s="48"/>
      <c r="K318" s="43"/>
      <c r="L318" s="52" t="str">
        <f>IF(ISBLANK(F318),"",_xlfn.XLOOKUP($I318,Catalogue_Produits[Désignation],Catalogue_Produits[Prix HT],0))</f>
        <v/>
      </c>
      <c r="M318" s="58"/>
      <c r="N318" s="52"/>
      <c r="O318" s="52"/>
    </row>
    <row r="319" spans="6:15" ht="20.399999999999999" x14ac:dyDescent="0.3">
      <c r="F319" s="43"/>
      <c r="G319" s="39"/>
      <c r="H319" s="48"/>
      <c r="I319" s="43"/>
      <c r="J319" s="48"/>
      <c r="K319" s="43"/>
      <c r="L319" s="52" t="str">
        <f>IF(ISBLANK(F319),"",_xlfn.XLOOKUP($I319,Catalogue_Produits[Désignation],Catalogue_Produits[Prix HT],0))</f>
        <v/>
      </c>
      <c r="M319" s="58"/>
      <c r="N319" s="52"/>
      <c r="O319" s="52"/>
    </row>
    <row r="320" spans="6:15" ht="20.399999999999999" x14ac:dyDescent="0.3">
      <c r="F320" s="43"/>
      <c r="G320" s="39"/>
      <c r="H320" s="48"/>
      <c r="I320" s="43"/>
      <c r="J320" s="48"/>
      <c r="K320" s="43"/>
      <c r="L320" s="52" t="str">
        <f>IF(ISBLANK(F320),"",_xlfn.XLOOKUP($I320,Catalogue_Produits[Désignation],Catalogue_Produits[Prix HT],0))</f>
        <v/>
      </c>
      <c r="M320" s="58"/>
      <c r="N320" s="52"/>
      <c r="O320" s="52"/>
    </row>
    <row r="321" spans="6:15" ht="20.399999999999999" x14ac:dyDescent="0.3">
      <c r="F321" s="43"/>
      <c r="G321" s="39"/>
      <c r="H321" s="48"/>
      <c r="I321" s="43"/>
      <c r="J321" s="48"/>
      <c r="K321" s="43"/>
      <c r="L321" s="52" t="str">
        <f>IF(ISBLANK(F321),"",_xlfn.XLOOKUP($I321,Catalogue_Produits[Désignation],Catalogue_Produits[Prix HT],0))</f>
        <v/>
      </c>
      <c r="M321" s="58"/>
      <c r="N321" s="52"/>
      <c r="O321" s="52"/>
    </row>
    <row r="322" spans="6:15" ht="20.399999999999999" x14ac:dyDescent="0.3">
      <c r="F322" s="43"/>
      <c r="G322" s="39"/>
      <c r="H322" s="48"/>
      <c r="I322" s="43"/>
      <c r="J322" s="48"/>
      <c r="K322" s="43"/>
      <c r="L322" s="52" t="str">
        <f>IF(ISBLANK(F322),"",_xlfn.XLOOKUP($I322,Catalogue_Produits[Désignation],Catalogue_Produits[Prix HT],0))</f>
        <v/>
      </c>
      <c r="M322" s="58"/>
      <c r="N322" s="52"/>
      <c r="O322" s="52"/>
    </row>
    <row r="323" spans="6:15" ht="20.399999999999999" x14ac:dyDescent="0.3">
      <c r="F323" s="43"/>
      <c r="G323" s="39"/>
      <c r="H323" s="48"/>
      <c r="I323" s="43"/>
      <c r="J323" s="48"/>
      <c r="K323" s="43"/>
      <c r="L323" s="52" t="str">
        <f>IF(ISBLANK(F323),"",_xlfn.XLOOKUP($I323,Catalogue_Produits[Désignation],Catalogue_Produits[Prix HT],0))</f>
        <v/>
      </c>
      <c r="M323" s="58"/>
      <c r="N323" s="52"/>
      <c r="O323" s="52"/>
    </row>
    <row r="324" spans="6:15" ht="20.399999999999999" x14ac:dyDescent="0.3">
      <c r="F324" s="43"/>
      <c r="G324" s="39"/>
      <c r="H324" s="48"/>
      <c r="I324" s="43"/>
      <c r="J324" s="48"/>
      <c r="K324" s="43"/>
      <c r="L324" s="52" t="str">
        <f>IF(ISBLANK(F324),"",_xlfn.XLOOKUP($I324,Catalogue_Produits[Désignation],Catalogue_Produits[Prix HT],0))</f>
        <v/>
      </c>
      <c r="M324" s="58"/>
      <c r="N324" s="52"/>
      <c r="O324" s="52"/>
    </row>
    <row r="325" spans="6:15" ht="20.399999999999999" x14ac:dyDescent="0.3">
      <c r="F325" s="43"/>
      <c r="G325" s="39"/>
      <c r="H325" s="48"/>
      <c r="I325" s="43"/>
      <c r="J325" s="48"/>
      <c r="K325" s="43"/>
      <c r="L325" s="52" t="str">
        <f>IF(ISBLANK(F325),"",_xlfn.XLOOKUP($I325,Catalogue_Produits[Désignation],Catalogue_Produits[Prix HT],0))</f>
        <v/>
      </c>
      <c r="M325" s="58"/>
      <c r="N325" s="52"/>
      <c r="O325" s="52"/>
    </row>
    <row r="326" spans="6:15" ht="20.399999999999999" x14ac:dyDescent="0.3">
      <c r="F326" s="43"/>
      <c r="G326" s="39"/>
      <c r="H326" s="48"/>
      <c r="I326" s="43"/>
      <c r="J326" s="48"/>
      <c r="K326" s="43"/>
      <c r="L326" s="52" t="str">
        <f>IF(ISBLANK(F326),"",_xlfn.XLOOKUP($I326,Catalogue_Produits[Désignation],Catalogue_Produits[Prix HT],0))</f>
        <v/>
      </c>
      <c r="M326" s="58"/>
      <c r="N326" s="52"/>
      <c r="O326" s="52"/>
    </row>
    <row r="327" spans="6:15" ht="20.399999999999999" x14ac:dyDescent="0.3">
      <c r="F327" s="43"/>
      <c r="G327" s="39"/>
      <c r="H327" s="48"/>
      <c r="I327" s="43"/>
      <c r="J327" s="48"/>
      <c r="K327" s="43"/>
      <c r="L327" s="52" t="str">
        <f>IF(ISBLANK(F327),"",_xlfn.XLOOKUP($I327,Catalogue_Produits[Désignation],Catalogue_Produits[Prix HT],0))</f>
        <v/>
      </c>
      <c r="M327" s="58"/>
      <c r="N327" s="52"/>
      <c r="O327" s="52"/>
    </row>
    <row r="328" spans="6:15" ht="20.399999999999999" x14ac:dyDescent="0.3">
      <c r="F328" s="43"/>
      <c r="G328" s="39"/>
      <c r="H328" s="48"/>
      <c r="I328" s="43"/>
      <c r="J328" s="48"/>
      <c r="K328" s="43"/>
      <c r="L328" s="52" t="str">
        <f>IF(ISBLANK(F328),"",_xlfn.XLOOKUP($I328,Catalogue_Produits[Désignation],Catalogue_Produits[Prix HT],0))</f>
        <v/>
      </c>
      <c r="M328" s="58"/>
      <c r="N328" s="52"/>
      <c r="O328" s="52"/>
    </row>
    <row r="329" spans="6:15" ht="20.399999999999999" x14ac:dyDescent="0.3">
      <c r="F329" s="43"/>
      <c r="G329" s="39"/>
      <c r="H329" s="48"/>
      <c r="I329" s="43"/>
      <c r="J329" s="48"/>
      <c r="K329" s="43"/>
      <c r="L329" s="52" t="str">
        <f>IF(ISBLANK(F329),"",_xlfn.XLOOKUP($I329,Catalogue_Produits[Désignation],Catalogue_Produits[Prix HT],0))</f>
        <v/>
      </c>
      <c r="M329" s="58"/>
      <c r="N329" s="52"/>
      <c r="O329" s="52"/>
    </row>
    <row r="330" spans="6:15" ht="20.399999999999999" x14ac:dyDescent="0.3">
      <c r="F330" s="43"/>
      <c r="G330" s="39"/>
      <c r="H330" s="48"/>
      <c r="I330" s="43"/>
      <c r="J330" s="48"/>
      <c r="K330" s="43"/>
      <c r="L330" s="52" t="str">
        <f>IF(ISBLANK(F330),"",_xlfn.XLOOKUP($I330,Catalogue_Produits[Désignation],Catalogue_Produits[Prix HT],0))</f>
        <v/>
      </c>
      <c r="M330" s="58"/>
      <c r="N330" s="52"/>
      <c r="O330" s="52"/>
    </row>
    <row r="331" spans="6:15" ht="20.399999999999999" x14ac:dyDescent="0.3">
      <c r="F331" s="43"/>
      <c r="G331" s="39"/>
      <c r="H331" s="48"/>
      <c r="I331" s="43"/>
      <c r="J331" s="48"/>
      <c r="K331" s="43"/>
      <c r="L331" s="52" t="str">
        <f>IF(ISBLANK(F331),"",_xlfn.XLOOKUP($I331,Catalogue_Produits[Désignation],Catalogue_Produits[Prix HT],0))</f>
        <v/>
      </c>
      <c r="M331" s="58"/>
      <c r="N331" s="52"/>
      <c r="O331" s="52"/>
    </row>
    <row r="332" spans="6:15" ht="20.399999999999999" x14ac:dyDescent="0.3">
      <c r="F332" s="43"/>
      <c r="G332" s="39"/>
      <c r="H332" s="48"/>
      <c r="I332" s="43"/>
      <c r="J332" s="48"/>
      <c r="K332" s="43"/>
      <c r="L332" s="52" t="str">
        <f>IF(ISBLANK(F332),"",_xlfn.XLOOKUP($I332,Catalogue_Produits[Désignation],Catalogue_Produits[Prix HT],0))</f>
        <v/>
      </c>
      <c r="M332" s="58"/>
      <c r="N332" s="52"/>
      <c r="O332" s="52"/>
    </row>
    <row r="333" spans="6:15" ht="20.399999999999999" x14ac:dyDescent="0.3">
      <c r="F333" s="43"/>
      <c r="G333" s="39"/>
      <c r="H333" s="48"/>
      <c r="I333" s="43"/>
      <c r="J333" s="48"/>
      <c r="K333" s="43"/>
      <c r="L333" s="52" t="str">
        <f>IF(ISBLANK(F333),"",_xlfn.XLOOKUP($I333,Catalogue_Produits[Désignation],Catalogue_Produits[Prix HT],0))</f>
        <v/>
      </c>
      <c r="M333" s="58"/>
      <c r="N333" s="52"/>
      <c r="O333" s="52"/>
    </row>
    <row r="334" spans="6:15" ht="20.399999999999999" x14ac:dyDescent="0.3">
      <c r="F334" s="43"/>
      <c r="G334" s="39"/>
      <c r="H334" s="48"/>
      <c r="I334" s="43"/>
      <c r="J334" s="48"/>
      <c r="K334" s="43"/>
      <c r="L334" s="52" t="str">
        <f>IF(ISBLANK(F334),"",_xlfn.XLOOKUP($I334,Catalogue_Produits[Désignation],Catalogue_Produits[Prix HT],0))</f>
        <v/>
      </c>
      <c r="M334" s="58"/>
      <c r="N334" s="52"/>
      <c r="O334" s="52"/>
    </row>
    <row r="335" spans="6:15" ht="20.399999999999999" x14ac:dyDescent="0.3">
      <c r="F335" s="43"/>
      <c r="G335" s="39"/>
      <c r="H335" s="48"/>
      <c r="I335" s="43"/>
      <c r="J335" s="48"/>
      <c r="K335" s="43"/>
      <c r="L335" s="52" t="str">
        <f>IF(ISBLANK(F335),"",_xlfn.XLOOKUP($I335,Catalogue_Produits[Désignation],Catalogue_Produits[Prix HT],0))</f>
        <v/>
      </c>
      <c r="M335" s="58"/>
      <c r="N335" s="52"/>
      <c r="O335" s="52"/>
    </row>
    <row r="336" spans="6:15" ht="20.399999999999999" x14ac:dyDescent="0.3">
      <c r="F336" s="43"/>
      <c r="G336" s="39"/>
      <c r="H336" s="48"/>
      <c r="I336" s="43"/>
      <c r="J336" s="48"/>
      <c r="K336" s="43"/>
      <c r="L336" s="52" t="str">
        <f>IF(ISBLANK(F336),"",_xlfn.XLOOKUP($I336,Catalogue_Produits[Désignation],Catalogue_Produits[Prix HT],0))</f>
        <v/>
      </c>
      <c r="M336" s="58"/>
      <c r="N336" s="52"/>
      <c r="O336" s="52"/>
    </row>
    <row r="337" spans="6:15" ht="20.399999999999999" x14ac:dyDescent="0.3">
      <c r="F337" s="43"/>
      <c r="G337" s="39"/>
      <c r="H337" s="48"/>
      <c r="I337" s="43"/>
      <c r="J337" s="48"/>
      <c r="K337" s="43"/>
      <c r="L337" s="52" t="str">
        <f>IF(ISBLANK(F337),"",_xlfn.XLOOKUP($I337,Catalogue_Produits[Désignation],Catalogue_Produits[Prix HT],0))</f>
        <v/>
      </c>
      <c r="M337" s="58"/>
      <c r="N337" s="52"/>
      <c r="O337" s="52"/>
    </row>
    <row r="338" spans="6:15" ht="20.399999999999999" x14ac:dyDescent="0.3">
      <c r="F338" s="43"/>
      <c r="G338" s="39"/>
      <c r="H338" s="48"/>
      <c r="I338" s="43"/>
      <c r="J338" s="48"/>
      <c r="K338" s="43"/>
      <c r="L338" s="52" t="str">
        <f>IF(ISBLANK(F338),"",_xlfn.XLOOKUP($I338,Catalogue_Produits[Désignation],Catalogue_Produits[Prix HT],0))</f>
        <v/>
      </c>
      <c r="M338" s="58"/>
      <c r="N338" s="52"/>
      <c r="O338" s="52"/>
    </row>
    <row r="339" spans="6:15" ht="20.399999999999999" x14ac:dyDescent="0.3">
      <c r="F339" s="43"/>
      <c r="G339" s="39"/>
      <c r="H339" s="48"/>
      <c r="I339" s="43"/>
      <c r="J339" s="48"/>
      <c r="K339" s="43"/>
      <c r="L339" s="52" t="str">
        <f>IF(ISBLANK(F339),"",_xlfn.XLOOKUP($I339,Catalogue_Produits[Désignation],Catalogue_Produits[Prix HT],0))</f>
        <v/>
      </c>
      <c r="M339" s="58"/>
      <c r="N339" s="52"/>
      <c r="O339" s="52"/>
    </row>
    <row r="340" spans="6:15" ht="20.399999999999999" x14ac:dyDescent="0.3">
      <c r="F340" s="43"/>
      <c r="G340" s="39"/>
      <c r="H340" s="48"/>
      <c r="I340" s="43"/>
      <c r="J340" s="48"/>
      <c r="K340" s="43"/>
      <c r="L340" s="52" t="str">
        <f>IF(ISBLANK(F340),"",_xlfn.XLOOKUP($I340,Catalogue_Produits[Désignation],Catalogue_Produits[Prix HT],0))</f>
        <v/>
      </c>
      <c r="M340" s="58"/>
      <c r="N340" s="52"/>
      <c r="O340" s="52"/>
    </row>
    <row r="341" spans="6:15" ht="20.399999999999999" x14ac:dyDescent="0.3">
      <c r="F341" s="43"/>
      <c r="G341" s="39"/>
      <c r="H341" s="48"/>
      <c r="I341" s="43"/>
      <c r="J341" s="48"/>
      <c r="K341" s="43"/>
      <c r="L341" s="52" t="str">
        <f>IF(ISBLANK(F341),"",_xlfn.XLOOKUP($I341,Catalogue_Produits[Désignation],Catalogue_Produits[Prix HT],0))</f>
        <v/>
      </c>
      <c r="M341" s="58"/>
      <c r="N341" s="52"/>
      <c r="O341" s="52"/>
    </row>
    <row r="342" spans="6:15" ht="20.399999999999999" x14ac:dyDescent="0.3">
      <c r="F342" s="43"/>
      <c r="G342" s="39"/>
      <c r="H342" s="48"/>
      <c r="I342" s="43"/>
      <c r="J342" s="48"/>
      <c r="K342" s="43"/>
      <c r="L342" s="52" t="str">
        <f>IF(ISBLANK(F342),"",_xlfn.XLOOKUP($I342,Catalogue_Produits[Désignation],Catalogue_Produits[Prix HT],0))</f>
        <v/>
      </c>
      <c r="M342" s="58"/>
      <c r="N342" s="52"/>
      <c r="O342" s="52"/>
    </row>
    <row r="343" spans="6:15" ht="20.399999999999999" x14ac:dyDescent="0.3">
      <c r="F343" s="43"/>
      <c r="G343" s="39"/>
      <c r="H343" s="48"/>
      <c r="I343" s="43"/>
      <c r="J343" s="48"/>
      <c r="K343" s="43"/>
      <c r="L343" s="52" t="str">
        <f>IF(ISBLANK(F343),"",_xlfn.XLOOKUP($I343,Catalogue_Produits[Désignation],Catalogue_Produits[Prix HT],0))</f>
        <v/>
      </c>
      <c r="M343" s="58"/>
      <c r="N343" s="52"/>
      <c r="O343" s="52"/>
    </row>
    <row r="344" spans="6:15" ht="20.399999999999999" x14ac:dyDescent="0.3">
      <c r="F344" s="43"/>
      <c r="G344" s="39"/>
      <c r="H344" s="48"/>
      <c r="I344" s="43"/>
      <c r="J344" s="48"/>
      <c r="K344" s="43"/>
      <c r="L344" s="52" t="str">
        <f>IF(ISBLANK(F344),"",_xlfn.XLOOKUP($I344,Catalogue_Produits[Désignation],Catalogue_Produits[Prix HT],0))</f>
        <v/>
      </c>
      <c r="M344" s="58"/>
      <c r="N344" s="52"/>
      <c r="O344" s="52"/>
    </row>
    <row r="345" spans="6:15" ht="20.399999999999999" x14ac:dyDescent="0.3">
      <c r="F345" s="43"/>
      <c r="G345" s="39"/>
      <c r="H345" s="48"/>
      <c r="I345" s="43"/>
      <c r="J345" s="48"/>
      <c r="K345" s="43"/>
      <c r="L345" s="52" t="str">
        <f>IF(ISBLANK(F345),"",_xlfn.XLOOKUP($I345,Catalogue_Produits[Désignation],Catalogue_Produits[Prix HT],0))</f>
        <v/>
      </c>
      <c r="M345" s="58"/>
      <c r="N345" s="52"/>
      <c r="O345" s="52"/>
    </row>
    <row r="346" spans="6:15" ht="20.399999999999999" x14ac:dyDescent="0.3">
      <c r="F346" s="43"/>
      <c r="G346" s="39"/>
      <c r="H346" s="48"/>
      <c r="I346" s="43"/>
      <c r="J346" s="48"/>
      <c r="K346" s="43"/>
      <c r="L346" s="52" t="str">
        <f>IF(ISBLANK(F346),"",_xlfn.XLOOKUP($I346,Catalogue_Produits[Désignation],Catalogue_Produits[Prix HT],0))</f>
        <v/>
      </c>
      <c r="M346" s="58"/>
      <c r="N346" s="52"/>
      <c r="O346" s="52"/>
    </row>
    <row r="347" spans="6:15" ht="20.399999999999999" x14ac:dyDescent="0.3">
      <c r="F347" s="43"/>
      <c r="G347" s="39"/>
      <c r="H347" s="48"/>
      <c r="I347" s="43"/>
      <c r="J347" s="48"/>
      <c r="K347" s="43"/>
      <c r="L347" s="52" t="str">
        <f>IF(ISBLANK(F347),"",_xlfn.XLOOKUP($I347,Catalogue_Produits[Désignation],Catalogue_Produits[Prix HT],0))</f>
        <v/>
      </c>
      <c r="M347" s="58"/>
      <c r="N347" s="52"/>
      <c r="O347" s="52"/>
    </row>
    <row r="348" spans="6:15" ht="20.399999999999999" x14ac:dyDescent="0.3">
      <c r="F348" s="43"/>
      <c r="G348" s="39"/>
      <c r="H348" s="48"/>
      <c r="I348" s="43"/>
      <c r="J348" s="48"/>
      <c r="K348" s="43"/>
      <c r="L348" s="52" t="str">
        <f>IF(ISBLANK(F348),"",_xlfn.XLOOKUP($I348,Catalogue_Produits[Désignation],Catalogue_Produits[Prix HT],0))</f>
        <v/>
      </c>
      <c r="M348" s="58"/>
      <c r="N348" s="52"/>
      <c r="O348" s="52"/>
    </row>
    <row r="349" spans="6:15" ht="20.399999999999999" x14ac:dyDescent="0.3">
      <c r="F349" s="43"/>
      <c r="G349" s="39"/>
      <c r="H349" s="48"/>
      <c r="I349" s="43"/>
      <c r="J349" s="48"/>
      <c r="K349" s="43"/>
      <c r="L349" s="52" t="str">
        <f>IF(ISBLANK(F349),"",_xlfn.XLOOKUP($I349,Catalogue_Produits[Désignation],Catalogue_Produits[Prix HT],0))</f>
        <v/>
      </c>
      <c r="M349" s="58"/>
      <c r="N349" s="52"/>
      <c r="O349" s="52"/>
    </row>
    <row r="350" spans="6:15" ht="20.399999999999999" x14ac:dyDescent="0.3">
      <c r="F350" s="43"/>
      <c r="G350" s="39"/>
      <c r="H350" s="48"/>
      <c r="I350" s="43"/>
      <c r="J350" s="48"/>
      <c r="K350" s="43"/>
      <c r="L350" s="52" t="str">
        <f>IF(ISBLANK(F350),"",_xlfn.XLOOKUP($I350,Catalogue_Produits[Désignation],Catalogue_Produits[Prix HT],0))</f>
        <v/>
      </c>
      <c r="M350" s="58"/>
      <c r="N350" s="52"/>
      <c r="O350" s="52"/>
    </row>
    <row r="351" spans="6:15" ht="20.399999999999999" x14ac:dyDescent="0.3">
      <c r="F351" s="43"/>
      <c r="G351" s="39"/>
      <c r="H351" s="48"/>
      <c r="I351" s="43"/>
      <c r="J351" s="48"/>
      <c r="K351" s="43"/>
      <c r="L351" s="52" t="str">
        <f>IF(ISBLANK(F351),"",_xlfn.XLOOKUP($I351,Catalogue_Produits[Désignation],Catalogue_Produits[Prix HT],0))</f>
        <v/>
      </c>
      <c r="M351" s="58"/>
      <c r="N351" s="52"/>
      <c r="O351" s="52"/>
    </row>
    <row r="352" spans="6:15" ht="20.399999999999999" x14ac:dyDescent="0.3">
      <c r="F352" s="43"/>
      <c r="G352" s="39"/>
      <c r="H352" s="48"/>
      <c r="I352" s="43"/>
      <c r="J352" s="48"/>
      <c r="K352" s="43"/>
      <c r="L352" s="52" t="str">
        <f>IF(ISBLANK(F352),"",_xlfn.XLOOKUP($I352,Catalogue_Produits[Désignation],Catalogue_Produits[Prix HT],0))</f>
        <v/>
      </c>
      <c r="M352" s="58"/>
      <c r="N352" s="52"/>
      <c r="O352" s="52"/>
    </row>
    <row r="353" spans="6:15" ht="20.399999999999999" x14ac:dyDescent="0.3">
      <c r="F353" s="43"/>
      <c r="G353" s="39"/>
      <c r="H353" s="48"/>
      <c r="I353" s="43"/>
      <c r="J353" s="48"/>
      <c r="K353" s="43"/>
      <c r="L353" s="52" t="str">
        <f>IF(ISBLANK(F353),"",_xlfn.XLOOKUP($I353,Catalogue_Produits[Désignation],Catalogue_Produits[Prix HT],0))</f>
        <v/>
      </c>
      <c r="M353" s="58"/>
      <c r="N353" s="52"/>
      <c r="O353" s="52"/>
    </row>
    <row r="354" spans="6:15" ht="20.399999999999999" x14ac:dyDescent="0.3">
      <c r="F354" s="43"/>
      <c r="G354" s="39"/>
      <c r="H354" s="48"/>
      <c r="I354" s="43"/>
      <c r="J354" s="48"/>
      <c r="K354" s="43"/>
      <c r="L354" s="52" t="str">
        <f>IF(ISBLANK(F354),"",_xlfn.XLOOKUP($I354,Catalogue_Produits[Désignation],Catalogue_Produits[Prix HT],0))</f>
        <v/>
      </c>
      <c r="M354" s="58"/>
      <c r="N354" s="52"/>
      <c r="O354" s="52"/>
    </row>
    <row r="355" spans="6:15" ht="20.399999999999999" x14ac:dyDescent="0.3">
      <c r="F355" s="43"/>
      <c r="G355" s="39"/>
      <c r="H355" s="48"/>
      <c r="I355" s="43"/>
      <c r="J355" s="48"/>
      <c r="K355" s="43"/>
      <c r="L355" s="52" t="str">
        <f>IF(ISBLANK(F355),"",_xlfn.XLOOKUP($I355,Catalogue_Produits[Désignation],Catalogue_Produits[Prix HT],0))</f>
        <v/>
      </c>
      <c r="M355" s="58"/>
      <c r="N355" s="52"/>
      <c r="O355" s="52"/>
    </row>
    <row r="356" spans="6:15" ht="20.399999999999999" x14ac:dyDescent="0.3">
      <c r="F356" s="43"/>
      <c r="G356" s="39"/>
      <c r="H356" s="48"/>
      <c r="I356" s="43"/>
      <c r="J356" s="48"/>
      <c r="K356" s="43"/>
      <c r="L356" s="52" t="str">
        <f>IF(ISBLANK(F356),"",_xlfn.XLOOKUP($I356,Catalogue_Produits[Désignation],Catalogue_Produits[Prix HT],0))</f>
        <v/>
      </c>
      <c r="M356" s="58"/>
      <c r="N356" s="52"/>
      <c r="O356" s="52"/>
    </row>
    <row r="357" spans="6:15" ht="20.399999999999999" x14ac:dyDescent="0.3">
      <c r="F357" s="43"/>
      <c r="G357" s="39"/>
      <c r="H357" s="48"/>
      <c r="I357" s="43"/>
      <c r="J357" s="48"/>
      <c r="K357" s="43"/>
      <c r="L357" s="52" t="str">
        <f>IF(ISBLANK(F357),"",_xlfn.XLOOKUP($I357,Catalogue_Produits[Désignation],Catalogue_Produits[Prix HT],0))</f>
        <v/>
      </c>
      <c r="M357" s="58"/>
      <c r="N357" s="52"/>
      <c r="O357" s="52"/>
    </row>
    <row r="358" spans="6:15" ht="20.399999999999999" x14ac:dyDescent="0.3">
      <c r="F358" s="43"/>
      <c r="G358" s="39"/>
      <c r="H358" s="48"/>
      <c r="I358" s="43"/>
      <c r="J358" s="48"/>
      <c r="K358" s="43"/>
      <c r="L358" s="52" t="str">
        <f>IF(ISBLANK(F358),"",_xlfn.XLOOKUP($I358,Catalogue_Produits[Désignation],Catalogue_Produits[Prix HT],0))</f>
        <v/>
      </c>
      <c r="M358" s="58"/>
      <c r="N358" s="52"/>
      <c r="O358" s="52"/>
    </row>
    <row r="359" spans="6:15" ht="20.399999999999999" x14ac:dyDescent="0.3">
      <c r="F359" s="43"/>
      <c r="G359" s="39"/>
      <c r="H359" s="48"/>
      <c r="I359" s="43"/>
      <c r="J359" s="48"/>
      <c r="K359" s="43"/>
      <c r="L359" s="52" t="str">
        <f>IF(ISBLANK(F359),"",_xlfn.XLOOKUP($I359,Catalogue_Produits[Désignation],Catalogue_Produits[Prix HT],0))</f>
        <v/>
      </c>
      <c r="M359" s="58"/>
      <c r="N359" s="52"/>
      <c r="O359" s="52"/>
    </row>
    <row r="360" spans="6:15" ht="20.399999999999999" x14ac:dyDescent="0.3">
      <c r="F360" s="43"/>
      <c r="G360" s="39"/>
      <c r="H360" s="48"/>
      <c r="I360" s="43"/>
      <c r="J360" s="48"/>
      <c r="K360" s="43"/>
      <c r="L360" s="52" t="str">
        <f>IF(ISBLANK(F360),"",_xlfn.XLOOKUP($I360,Catalogue_Produits[Désignation],Catalogue_Produits[Prix HT],0))</f>
        <v/>
      </c>
      <c r="M360" s="58"/>
      <c r="N360" s="52"/>
      <c r="O360" s="52"/>
    </row>
    <row r="361" spans="6:15" ht="20.399999999999999" x14ac:dyDescent="0.3">
      <c r="F361" s="43"/>
      <c r="G361" s="39"/>
      <c r="H361" s="48"/>
      <c r="I361" s="43"/>
      <c r="J361" s="48"/>
      <c r="K361" s="43"/>
      <c r="L361" s="52" t="str">
        <f>IF(ISBLANK(F361),"",_xlfn.XLOOKUP($I361,Catalogue_Produits[Désignation],Catalogue_Produits[Prix HT],0))</f>
        <v/>
      </c>
      <c r="M361" s="58"/>
      <c r="N361" s="52"/>
      <c r="O361" s="52"/>
    </row>
    <row r="362" spans="6:15" ht="20.399999999999999" x14ac:dyDescent="0.3">
      <c r="F362" s="43"/>
      <c r="G362" s="39"/>
      <c r="H362" s="48"/>
      <c r="I362" s="43"/>
      <c r="J362" s="48"/>
      <c r="K362" s="43"/>
      <c r="L362" s="52" t="str">
        <f>IF(ISBLANK(F362),"",_xlfn.XLOOKUP($I362,Catalogue_Produits[Désignation],Catalogue_Produits[Prix HT],0))</f>
        <v/>
      </c>
      <c r="M362" s="58"/>
      <c r="N362" s="52"/>
      <c r="O362" s="52"/>
    </row>
    <row r="363" spans="6:15" ht="20.399999999999999" x14ac:dyDescent="0.3">
      <c r="F363" s="43"/>
      <c r="G363" s="39"/>
      <c r="H363" s="48"/>
      <c r="I363" s="43"/>
      <c r="J363" s="48"/>
      <c r="K363" s="43"/>
      <c r="L363" s="52" t="str">
        <f>IF(ISBLANK(F363),"",_xlfn.XLOOKUP($I363,Catalogue_Produits[Désignation],Catalogue_Produits[Prix HT],0))</f>
        <v/>
      </c>
      <c r="M363" s="58"/>
      <c r="N363" s="52"/>
      <c r="O363" s="52"/>
    </row>
    <row r="364" spans="6:15" ht="20.399999999999999" x14ac:dyDescent="0.3">
      <c r="F364" s="43"/>
      <c r="G364" s="39"/>
      <c r="H364" s="48"/>
      <c r="I364" s="43"/>
      <c r="J364" s="48"/>
      <c r="K364" s="43"/>
      <c r="L364" s="52" t="str">
        <f>IF(ISBLANK(F364),"",_xlfn.XLOOKUP($I364,Catalogue_Produits[Désignation],Catalogue_Produits[Prix HT],0))</f>
        <v/>
      </c>
      <c r="M364" s="58"/>
      <c r="N364" s="52"/>
      <c r="O364" s="52"/>
    </row>
    <row r="365" spans="6:15" ht="20.399999999999999" x14ac:dyDescent="0.3">
      <c r="F365" s="43"/>
      <c r="G365" s="39"/>
      <c r="H365" s="48"/>
      <c r="I365" s="43"/>
      <c r="J365" s="48"/>
      <c r="K365" s="43"/>
      <c r="L365" s="52" t="str">
        <f>IF(ISBLANK(F365),"",_xlfn.XLOOKUP($I365,Catalogue_Produits[Désignation],Catalogue_Produits[Prix HT],0))</f>
        <v/>
      </c>
      <c r="M365" s="58"/>
      <c r="N365" s="52"/>
      <c r="O365" s="52"/>
    </row>
    <row r="366" spans="6:15" ht="20.399999999999999" x14ac:dyDescent="0.3">
      <c r="F366" s="43"/>
      <c r="G366" s="39"/>
      <c r="H366" s="48"/>
      <c r="I366" s="43"/>
      <c r="J366" s="48"/>
      <c r="K366" s="43"/>
      <c r="L366" s="52" t="str">
        <f>IF(ISBLANK(F366),"",_xlfn.XLOOKUP($I366,Catalogue_Produits[Désignation],Catalogue_Produits[Prix HT],0))</f>
        <v/>
      </c>
      <c r="M366" s="58"/>
      <c r="N366" s="52"/>
      <c r="O366" s="52"/>
    </row>
    <row r="367" spans="6:15" ht="20.399999999999999" x14ac:dyDescent="0.3">
      <c r="F367" s="43"/>
      <c r="G367" s="39"/>
      <c r="H367" s="48"/>
      <c r="I367" s="43"/>
      <c r="J367" s="48"/>
      <c r="K367" s="43"/>
      <c r="L367" s="52" t="str">
        <f>IF(ISBLANK(F367),"",_xlfn.XLOOKUP($I367,Catalogue_Produits[Désignation],Catalogue_Produits[Prix HT],0))</f>
        <v/>
      </c>
      <c r="M367" s="58"/>
      <c r="N367" s="52"/>
      <c r="O367" s="52"/>
    </row>
    <row r="368" spans="6:15" ht="20.399999999999999" x14ac:dyDescent="0.3">
      <c r="F368" s="43"/>
      <c r="G368" s="39"/>
      <c r="H368" s="48"/>
      <c r="I368" s="43"/>
      <c r="J368" s="48"/>
      <c r="K368" s="43"/>
      <c r="L368" s="52" t="str">
        <f>IF(ISBLANK(F368),"",_xlfn.XLOOKUP($I368,Catalogue_Produits[Désignation],Catalogue_Produits[Prix HT],0))</f>
        <v/>
      </c>
      <c r="M368" s="58"/>
      <c r="N368" s="52"/>
      <c r="O368" s="52"/>
    </row>
    <row r="369" spans="6:15" ht="20.399999999999999" x14ac:dyDescent="0.3">
      <c r="F369" s="43"/>
      <c r="G369" s="39"/>
      <c r="H369" s="48"/>
      <c r="I369" s="43"/>
      <c r="J369" s="48"/>
      <c r="K369" s="43"/>
      <c r="L369" s="52" t="str">
        <f>IF(ISBLANK(F369),"",_xlfn.XLOOKUP($I369,Catalogue_Produits[Désignation],Catalogue_Produits[Prix HT],0))</f>
        <v/>
      </c>
      <c r="M369" s="58"/>
      <c r="N369" s="52"/>
      <c r="O369" s="52"/>
    </row>
    <row r="370" spans="6:15" ht="20.399999999999999" x14ac:dyDescent="0.3">
      <c r="F370" s="43"/>
      <c r="G370" s="39"/>
      <c r="H370" s="48"/>
      <c r="I370" s="43"/>
      <c r="J370" s="48"/>
      <c r="K370" s="43"/>
      <c r="L370" s="52" t="str">
        <f>IF(ISBLANK(F370),"",_xlfn.XLOOKUP($I370,Catalogue_Produits[Désignation],Catalogue_Produits[Prix HT],0))</f>
        <v/>
      </c>
      <c r="M370" s="58"/>
      <c r="N370" s="52"/>
      <c r="O370" s="52"/>
    </row>
    <row r="371" spans="6:15" ht="20.399999999999999" x14ac:dyDescent="0.3">
      <c r="F371" s="43"/>
      <c r="G371" s="39"/>
      <c r="H371" s="48"/>
      <c r="I371" s="43"/>
      <c r="J371" s="48"/>
      <c r="K371" s="43"/>
      <c r="L371" s="52" t="str">
        <f>IF(ISBLANK(F371),"",_xlfn.XLOOKUP($I371,Catalogue_Produits[Désignation],Catalogue_Produits[Prix HT],0))</f>
        <v/>
      </c>
      <c r="M371" s="58"/>
      <c r="N371" s="52"/>
      <c r="O371" s="52"/>
    </row>
    <row r="372" spans="6:15" ht="20.399999999999999" x14ac:dyDescent="0.3">
      <c r="F372" s="43"/>
      <c r="G372" s="39"/>
      <c r="H372" s="48"/>
      <c r="I372" s="43"/>
      <c r="J372" s="48"/>
      <c r="K372" s="43"/>
      <c r="L372" s="52" t="str">
        <f>IF(ISBLANK(F372),"",_xlfn.XLOOKUP($I372,Catalogue_Produits[Désignation],Catalogue_Produits[Prix HT],0))</f>
        <v/>
      </c>
      <c r="M372" s="58"/>
      <c r="N372" s="52"/>
      <c r="O372" s="52"/>
    </row>
    <row r="373" spans="6:15" ht="20.399999999999999" x14ac:dyDescent="0.3">
      <c r="F373" s="43"/>
      <c r="G373" s="39"/>
      <c r="H373" s="48"/>
      <c r="I373" s="43"/>
      <c r="J373" s="48"/>
      <c r="K373" s="43"/>
      <c r="L373" s="52" t="str">
        <f>IF(ISBLANK(F373),"",_xlfn.XLOOKUP($I373,Catalogue_Produits[Désignation],Catalogue_Produits[Prix HT],0))</f>
        <v/>
      </c>
      <c r="M373" s="58"/>
      <c r="N373" s="52"/>
      <c r="O373" s="52"/>
    </row>
    <row r="374" spans="6:15" ht="20.399999999999999" x14ac:dyDescent="0.3">
      <c r="F374" s="43"/>
      <c r="G374" s="39"/>
      <c r="H374" s="48"/>
      <c r="I374" s="43"/>
      <c r="J374" s="48"/>
      <c r="K374" s="43"/>
      <c r="L374" s="52" t="str">
        <f>IF(ISBLANK(F374),"",_xlfn.XLOOKUP($I374,Catalogue_Produits[Désignation],Catalogue_Produits[Prix HT],0))</f>
        <v/>
      </c>
      <c r="M374" s="58"/>
      <c r="N374" s="52"/>
      <c r="O374" s="52"/>
    </row>
    <row r="375" spans="6:15" ht="20.399999999999999" x14ac:dyDescent="0.3">
      <c r="F375" s="43"/>
      <c r="G375" s="39"/>
      <c r="H375" s="48"/>
      <c r="I375" s="43"/>
      <c r="J375" s="48"/>
      <c r="K375" s="43"/>
      <c r="L375" s="52" t="str">
        <f>IF(ISBLANK(F375),"",_xlfn.XLOOKUP($I375,Catalogue_Produits[Désignation],Catalogue_Produits[Prix HT],0))</f>
        <v/>
      </c>
      <c r="M375" s="58"/>
      <c r="N375" s="52"/>
      <c r="O375" s="52"/>
    </row>
    <row r="376" spans="6:15" ht="20.399999999999999" x14ac:dyDescent="0.3">
      <c r="F376" s="43"/>
      <c r="G376" s="39"/>
      <c r="H376" s="48"/>
      <c r="I376" s="43"/>
      <c r="J376" s="48"/>
      <c r="K376" s="43"/>
      <c r="L376" s="52" t="str">
        <f>IF(ISBLANK(F376),"",_xlfn.XLOOKUP($I376,Catalogue_Produits[Désignation],Catalogue_Produits[Prix HT],0))</f>
        <v/>
      </c>
      <c r="M376" s="58"/>
      <c r="N376" s="52"/>
      <c r="O376" s="52"/>
    </row>
    <row r="377" spans="6:15" ht="20.399999999999999" x14ac:dyDescent="0.3">
      <c r="F377" s="43"/>
      <c r="G377" s="39"/>
      <c r="H377" s="48"/>
      <c r="I377" s="43"/>
      <c r="J377" s="48"/>
      <c r="K377" s="43"/>
      <c r="L377" s="52" t="str">
        <f>IF(ISBLANK(F377),"",_xlfn.XLOOKUP($I377,Catalogue_Produits[Désignation],Catalogue_Produits[Prix HT],0))</f>
        <v/>
      </c>
      <c r="M377" s="58"/>
      <c r="N377" s="52"/>
      <c r="O377" s="52"/>
    </row>
    <row r="378" spans="6:15" ht="20.399999999999999" x14ac:dyDescent="0.3">
      <c r="F378" s="43"/>
      <c r="G378" s="39"/>
      <c r="H378" s="48"/>
      <c r="I378" s="43"/>
      <c r="J378" s="48"/>
      <c r="K378" s="43"/>
      <c r="L378" s="52" t="str">
        <f>IF(ISBLANK(F378),"",_xlfn.XLOOKUP($I378,Catalogue_Produits[Désignation],Catalogue_Produits[Prix HT],0))</f>
        <v/>
      </c>
      <c r="M378" s="58"/>
      <c r="N378" s="52"/>
      <c r="O378" s="52"/>
    </row>
    <row r="379" spans="6:15" ht="20.399999999999999" x14ac:dyDescent="0.3">
      <c r="F379" s="43"/>
      <c r="G379" s="39"/>
      <c r="H379" s="48"/>
      <c r="I379" s="43"/>
      <c r="J379" s="48"/>
      <c r="K379" s="43"/>
      <c r="L379" s="52" t="str">
        <f>IF(ISBLANK(F379),"",_xlfn.XLOOKUP($I379,Catalogue_Produits[Désignation],Catalogue_Produits[Prix HT],0))</f>
        <v/>
      </c>
      <c r="M379" s="58"/>
      <c r="N379" s="52"/>
      <c r="O379" s="52"/>
    </row>
    <row r="380" spans="6:15" ht="20.399999999999999" x14ac:dyDescent="0.3">
      <c r="F380" s="43"/>
      <c r="G380" s="39"/>
      <c r="H380" s="48"/>
      <c r="I380" s="43"/>
      <c r="J380" s="48"/>
      <c r="K380" s="43"/>
      <c r="L380" s="52" t="str">
        <f>IF(ISBLANK(F380),"",_xlfn.XLOOKUP($I380,Catalogue_Produits[Désignation],Catalogue_Produits[Prix HT],0))</f>
        <v/>
      </c>
      <c r="M380" s="58"/>
      <c r="N380" s="52"/>
      <c r="O380" s="52"/>
    </row>
    <row r="381" spans="6:15" ht="20.399999999999999" x14ac:dyDescent="0.3">
      <c r="F381" s="43"/>
      <c r="G381" s="39"/>
      <c r="H381" s="48"/>
      <c r="I381" s="43"/>
      <c r="J381" s="48"/>
      <c r="K381" s="43"/>
      <c r="L381" s="52" t="str">
        <f>IF(ISBLANK(F381),"",_xlfn.XLOOKUP($I381,Catalogue_Produits[Désignation],Catalogue_Produits[Prix HT],0))</f>
        <v/>
      </c>
      <c r="M381" s="58"/>
      <c r="N381" s="52"/>
      <c r="O381" s="52"/>
    </row>
    <row r="382" spans="6:15" ht="20.399999999999999" x14ac:dyDescent="0.3">
      <c r="F382" s="43"/>
      <c r="G382" s="39"/>
      <c r="H382" s="48"/>
      <c r="I382" s="43"/>
      <c r="J382" s="48"/>
      <c r="K382" s="43"/>
      <c r="L382" s="52" t="str">
        <f>IF(ISBLANK(F382),"",_xlfn.XLOOKUP($I382,Catalogue_Produits[Désignation],Catalogue_Produits[Prix HT],0))</f>
        <v/>
      </c>
      <c r="M382" s="58"/>
      <c r="N382" s="52"/>
      <c r="O382" s="52"/>
    </row>
    <row r="383" spans="6:15" ht="20.399999999999999" x14ac:dyDescent="0.3">
      <c r="F383" s="43"/>
      <c r="G383" s="39"/>
      <c r="H383" s="48"/>
      <c r="I383" s="43"/>
      <c r="J383" s="48"/>
      <c r="K383" s="43"/>
      <c r="L383" s="52" t="str">
        <f>IF(ISBLANK(F383),"",_xlfn.XLOOKUP($I383,Catalogue_Produits[Désignation],Catalogue_Produits[Prix HT],0))</f>
        <v/>
      </c>
      <c r="M383" s="58"/>
      <c r="N383" s="52"/>
      <c r="O383" s="52"/>
    </row>
    <row r="384" spans="6:15" ht="20.399999999999999" x14ac:dyDescent="0.3">
      <c r="F384" s="43"/>
      <c r="G384" s="39"/>
      <c r="H384" s="48"/>
      <c r="I384" s="43"/>
      <c r="J384" s="48"/>
      <c r="K384" s="43"/>
      <c r="L384" s="52" t="str">
        <f>IF(ISBLANK(F384),"",_xlfn.XLOOKUP($I384,Catalogue_Produits[Désignation],Catalogue_Produits[Prix HT],0))</f>
        <v/>
      </c>
      <c r="M384" s="58"/>
      <c r="N384" s="52"/>
      <c r="O384" s="52"/>
    </row>
    <row r="385" spans="6:15" ht="20.399999999999999" x14ac:dyDescent="0.3">
      <c r="F385" s="43"/>
      <c r="G385" s="39"/>
      <c r="H385" s="48"/>
      <c r="I385" s="43"/>
      <c r="J385" s="48"/>
      <c r="K385" s="43"/>
      <c r="L385" s="52" t="str">
        <f>IF(ISBLANK(F385),"",_xlfn.XLOOKUP($I385,Catalogue_Produits[Désignation],Catalogue_Produits[Prix HT],0))</f>
        <v/>
      </c>
      <c r="M385" s="58"/>
      <c r="N385" s="52"/>
      <c r="O385" s="52"/>
    </row>
    <row r="386" spans="6:15" ht="20.399999999999999" x14ac:dyDescent="0.3">
      <c r="F386" s="43"/>
      <c r="G386" s="39"/>
      <c r="H386" s="48"/>
      <c r="I386" s="43"/>
      <c r="J386" s="48"/>
      <c r="K386" s="43"/>
      <c r="L386" s="52" t="str">
        <f>IF(ISBLANK(F386),"",_xlfn.XLOOKUP($I386,Catalogue_Produits[Désignation],Catalogue_Produits[Prix HT],0))</f>
        <v/>
      </c>
      <c r="M386" s="58"/>
      <c r="N386" s="52"/>
      <c r="O386" s="52"/>
    </row>
    <row r="387" spans="6:15" ht="20.399999999999999" x14ac:dyDescent="0.3">
      <c r="F387" s="43"/>
      <c r="G387" s="39"/>
      <c r="H387" s="48"/>
      <c r="I387" s="43"/>
      <c r="J387" s="48"/>
      <c r="K387" s="43"/>
      <c r="L387" s="52" t="str">
        <f>IF(ISBLANK(F387),"",_xlfn.XLOOKUP($I387,Catalogue_Produits[Désignation],Catalogue_Produits[Prix HT],0))</f>
        <v/>
      </c>
      <c r="M387" s="58"/>
      <c r="N387" s="52"/>
      <c r="O387" s="52"/>
    </row>
    <row r="388" spans="6:15" ht="20.399999999999999" x14ac:dyDescent="0.3">
      <c r="F388" s="43"/>
      <c r="G388" s="39"/>
      <c r="H388" s="48"/>
      <c r="I388" s="43"/>
      <c r="J388" s="48"/>
      <c r="K388" s="43"/>
      <c r="L388" s="52" t="str">
        <f>IF(ISBLANK(F388),"",_xlfn.XLOOKUP($I388,Catalogue_Produits[Désignation],Catalogue_Produits[Prix HT],0))</f>
        <v/>
      </c>
      <c r="M388" s="58"/>
      <c r="N388" s="52"/>
      <c r="O388" s="52"/>
    </row>
    <row r="389" spans="6:15" ht="20.399999999999999" x14ac:dyDescent="0.3">
      <c r="F389" s="43"/>
      <c r="G389" s="39"/>
      <c r="H389" s="48"/>
      <c r="I389" s="43"/>
      <c r="J389" s="48"/>
      <c r="K389" s="43"/>
      <c r="L389" s="52" t="str">
        <f>IF(ISBLANK(F389),"",_xlfn.XLOOKUP($I389,Catalogue_Produits[Désignation],Catalogue_Produits[Prix HT],0))</f>
        <v/>
      </c>
      <c r="M389" s="58"/>
      <c r="N389" s="52"/>
      <c r="O389" s="52"/>
    </row>
    <row r="390" spans="6:15" ht="20.399999999999999" x14ac:dyDescent="0.3">
      <c r="F390" s="43"/>
      <c r="G390" s="39"/>
      <c r="H390" s="48"/>
      <c r="I390" s="43"/>
      <c r="J390" s="48"/>
      <c r="K390" s="43"/>
      <c r="L390" s="52" t="str">
        <f>IF(ISBLANK(F390),"",_xlfn.XLOOKUP($I390,Catalogue_Produits[Désignation],Catalogue_Produits[Prix HT],0))</f>
        <v/>
      </c>
      <c r="M390" s="58"/>
      <c r="N390" s="52"/>
      <c r="O390" s="52"/>
    </row>
    <row r="391" spans="6:15" ht="20.399999999999999" x14ac:dyDescent="0.3">
      <c r="F391" s="43"/>
      <c r="G391" s="39"/>
      <c r="H391" s="48"/>
      <c r="I391" s="43"/>
      <c r="J391" s="48"/>
      <c r="K391" s="43"/>
      <c r="L391" s="52" t="str">
        <f>IF(ISBLANK(F391),"",_xlfn.XLOOKUP($I391,Catalogue_Produits[Désignation],Catalogue_Produits[Prix HT],0))</f>
        <v/>
      </c>
      <c r="M391" s="58"/>
      <c r="N391" s="52"/>
      <c r="O391" s="52"/>
    </row>
    <row r="392" spans="6:15" ht="20.399999999999999" x14ac:dyDescent="0.3">
      <c r="F392" s="43"/>
      <c r="G392" s="39"/>
      <c r="H392" s="48"/>
      <c r="I392" s="43"/>
      <c r="J392" s="48"/>
      <c r="K392" s="43"/>
      <c r="L392" s="52" t="str">
        <f>IF(ISBLANK(F392),"",_xlfn.XLOOKUP($I392,Catalogue_Produits[Désignation],Catalogue_Produits[Prix HT],0))</f>
        <v/>
      </c>
      <c r="M392" s="58"/>
      <c r="N392" s="52"/>
      <c r="O392" s="52"/>
    </row>
    <row r="393" spans="6:15" ht="20.399999999999999" x14ac:dyDescent="0.3">
      <c r="F393" s="43"/>
      <c r="G393" s="39"/>
      <c r="H393" s="48"/>
      <c r="I393" s="43"/>
      <c r="J393" s="48"/>
      <c r="K393" s="43"/>
      <c r="L393" s="52" t="str">
        <f>IF(ISBLANK(F393),"",_xlfn.XLOOKUP($I393,Catalogue_Produits[Désignation],Catalogue_Produits[Prix HT],0))</f>
        <v/>
      </c>
      <c r="M393" s="58"/>
      <c r="N393" s="52"/>
      <c r="O393" s="52"/>
    </row>
    <row r="394" spans="6:15" ht="20.399999999999999" x14ac:dyDescent="0.3">
      <c r="F394" s="43"/>
      <c r="G394" s="39"/>
      <c r="H394" s="48"/>
      <c r="I394" s="43"/>
      <c r="J394" s="48"/>
      <c r="K394" s="43"/>
      <c r="L394" s="52" t="str">
        <f>IF(ISBLANK(F394),"",_xlfn.XLOOKUP($I394,Catalogue_Produits[Désignation],Catalogue_Produits[Prix HT],0))</f>
        <v/>
      </c>
      <c r="M394" s="58"/>
      <c r="N394" s="52"/>
      <c r="O394" s="52"/>
    </row>
    <row r="395" spans="6:15" ht="20.399999999999999" x14ac:dyDescent="0.3">
      <c r="F395" s="43"/>
      <c r="G395" s="39"/>
      <c r="H395" s="48"/>
      <c r="I395" s="43"/>
      <c r="J395" s="48"/>
      <c r="K395" s="43"/>
      <c r="L395" s="52" t="str">
        <f>IF(ISBLANK(F395),"",_xlfn.XLOOKUP($I395,Catalogue_Produits[Désignation],Catalogue_Produits[Prix HT],0))</f>
        <v/>
      </c>
      <c r="M395" s="58"/>
      <c r="N395" s="52"/>
      <c r="O395" s="52"/>
    </row>
    <row r="396" spans="6:15" ht="20.399999999999999" x14ac:dyDescent="0.3">
      <c r="F396" s="43"/>
      <c r="G396" s="39"/>
      <c r="H396" s="48"/>
      <c r="I396" s="43"/>
      <c r="J396" s="48"/>
      <c r="K396" s="43"/>
      <c r="L396" s="52" t="str">
        <f>IF(ISBLANK(F396),"",_xlfn.XLOOKUP($I396,Catalogue_Produits[Désignation],Catalogue_Produits[Prix HT],0))</f>
        <v/>
      </c>
      <c r="M396" s="58"/>
      <c r="N396" s="52"/>
      <c r="O396" s="52"/>
    </row>
    <row r="397" spans="6:15" ht="20.399999999999999" x14ac:dyDescent="0.3">
      <c r="F397" s="43"/>
      <c r="G397" s="39"/>
      <c r="H397" s="48"/>
      <c r="I397" s="43"/>
      <c r="J397" s="48"/>
      <c r="K397" s="43"/>
      <c r="L397" s="52" t="str">
        <f>IF(ISBLANK(F397),"",_xlfn.XLOOKUP($I397,Catalogue_Produits[Désignation],Catalogue_Produits[Prix HT],0))</f>
        <v/>
      </c>
      <c r="M397" s="58"/>
      <c r="N397" s="52"/>
      <c r="O397" s="52"/>
    </row>
    <row r="398" spans="6:15" ht="20.399999999999999" x14ac:dyDescent="0.3">
      <c r="F398" s="43"/>
      <c r="G398" s="39"/>
      <c r="H398" s="48"/>
      <c r="I398" s="43"/>
      <c r="J398" s="48"/>
      <c r="K398" s="43"/>
      <c r="L398" s="52" t="str">
        <f>IF(ISBLANK(F398),"",_xlfn.XLOOKUP($I398,Catalogue_Produits[Désignation],Catalogue_Produits[Prix HT],0))</f>
        <v/>
      </c>
      <c r="M398" s="58"/>
      <c r="N398" s="52"/>
      <c r="O398" s="52"/>
    </row>
    <row r="399" spans="6:15" ht="20.399999999999999" x14ac:dyDescent="0.3">
      <c r="F399" s="43"/>
      <c r="G399" s="39"/>
      <c r="H399" s="48"/>
      <c r="I399" s="43"/>
      <c r="J399" s="48"/>
      <c r="K399" s="43"/>
      <c r="L399" s="52" t="str">
        <f>IF(ISBLANK(F399),"",_xlfn.XLOOKUP($I399,Catalogue_Produits[Désignation],Catalogue_Produits[Prix HT],0))</f>
        <v/>
      </c>
      <c r="M399" s="58"/>
      <c r="N399" s="52"/>
      <c r="O399" s="52"/>
    </row>
    <row r="400" spans="6:15" ht="20.399999999999999" x14ac:dyDescent="0.3">
      <c r="F400" s="43"/>
      <c r="G400" s="39"/>
      <c r="H400" s="48"/>
      <c r="I400" s="43"/>
      <c r="J400" s="48"/>
      <c r="K400" s="43"/>
      <c r="L400" s="52" t="str">
        <f>IF(ISBLANK(F400),"",_xlfn.XLOOKUP($I400,Catalogue_Produits[Désignation],Catalogue_Produits[Prix HT],0))</f>
        <v/>
      </c>
      <c r="M400" s="58"/>
      <c r="N400" s="52"/>
      <c r="O400" s="52"/>
    </row>
    <row r="401" spans="6:15" ht="20.399999999999999" x14ac:dyDescent="0.3">
      <c r="F401" s="43"/>
      <c r="G401" s="39"/>
      <c r="H401" s="48"/>
      <c r="I401" s="43"/>
      <c r="J401" s="48"/>
      <c r="K401" s="43"/>
      <c r="L401" s="52" t="str">
        <f>IF(ISBLANK(F401),"",_xlfn.XLOOKUP($I401,Catalogue_Produits[Désignation],Catalogue_Produits[Prix HT],0))</f>
        <v/>
      </c>
      <c r="M401" s="58"/>
      <c r="N401" s="52"/>
      <c r="O401" s="52"/>
    </row>
    <row r="402" spans="6:15" ht="20.399999999999999" x14ac:dyDescent="0.3">
      <c r="F402" s="43"/>
      <c r="G402" s="39"/>
      <c r="H402" s="48"/>
      <c r="I402" s="43"/>
      <c r="J402" s="48"/>
      <c r="K402" s="43"/>
      <c r="L402" s="52" t="str">
        <f>IF(ISBLANK(F402),"",_xlfn.XLOOKUP($I402,Catalogue_Produits[Désignation],Catalogue_Produits[Prix HT],0))</f>
        <v/>
      </c>
      <c r="M402" s="58"/>
      <c r="N402" s="52"/>
      <c r="O402" s="52"/>
    </row>
    <row r="403" spans="6:15" ht="20.399999999999999" x14ac:dyDescent="0.3">
      <c r="F403" s="43"/>
      <c r="G403" s="39"/>
      <c r="H403" s="48"/>
      <c r="I403" s="43"/>
      <c r="J403" s="48"/>
      <c r="K403" s="43"/>
      <c r="L403" s="52" t="str">
        <f>IF(ISBLANK(F403),"",_xlfn.XLOOKUP($I403,Catalogue_Produits[Désignation],Catalogue_Produits[Prix HT],0))</f>
        <v/>
      </c>
      <c r="M403" s="58"/>
      <c r="N403" s="52"/>
      <c r="O403" s="52"/>
    </row>
    <row r="404" spans="6:15" ht="20.399999999999999" x14ac:dyDescent="0.3">
      <c r="F404" s="43"/>
      <c r="G404" s="39"/>
      <c r="H404" s="48"/>
      <c r="I404" s="43"/>
      <c r="J404" s="48"/>
      <c r="K404" s="43"/>
      <c r="L404" s="52" t="str">
        <f>IF(ISBLANK(F404),"",_xlfn.XLOOKUP($I404,Catalogue_Produits[Désignation],Catalogue_Produits[Prix HT],0))</f>
        <v/>
      </c>
      <c r="M404" s="58"/>
      <c r="N404" s="52"/>
      <c r="O404" s="52"/>
    </row>
    <row r="405" spans="6:15" ht="20.399999999999999" x14ac:dyDescent="0.3">
      <c r="F405" s="43"/>
      <c r="G405" s="39"/>
      <c r="H405" s="48"/>
      <c r="I405" s="43"/>
      <c r="J405" s="48"/>
      <c r="K405" s="43"/>
      <c r="L405" s="52" t="str">
        <f>IF(ISBLANK(F405),"",_xlfn.XLOOKUP($I405,Catalogue_Produits[Désignation],Catalogue_Produits[Prix HT],0))</f>
        <v/>
      </c>
      <c r="M405" s="58"/>
      <c r="N405" s="52"/>
      <c r="O405" s="52"/>
    </row>
    <row r="406" spans="6:15" ht="20.399999999999999" x14ac:dyDescent="0.3">
      <c r="F406" s="43"/>
      <c r="G406" s="39"/>
      <c r="H406" s="48"/>
      <c r="I406" s="43"/>
      <c r="J406" s="48"/>
      <c r="K406" s="43"/>
      <c r="L406" s="52" t="str">
        <f>IF(ISBLANK(F406),"",_xlfn.XLOOKUP($I406,Catalogue_Produits[Désignation],Catalogue_Produits[Prix HT],0))</f>
        <v/>
      </c>
      <c r="M406" s="58"/>
      <c r="N406" s="52"/>
      <c r="O406" s="52"/>
    </row>
    <row r="407" spans="6:15" ht="20.399999999999999" x14ac:dyDescent="0.3">
      <c r="F407" s="43"/>
      <c r="G407" s="39"/>
      <c r="H407" s="48"/>
      <c r="I407" s="43"/>
      <c r="J407" s="48"/>
      <c r="K407" s="43"/>
      <c r="L407" s="52" t="str">
        <f>IF(ISBLANK(F407),"",_xlfn.XLOOKUP($I407,Catalogue_Produits[Désignation],Catalogue_Produits[Prix HT],0))</f>
        <v/>
      </c>
      <c r="M407" s="58"/>
      <c r="N407" s="52"/>
      <c r="O407" s="52"/>
    </row>
    <row r="408" spans="6:15" ht="20.399999999999999" x14ac:dyDescent="0.3">
      <c r="F408" s="43"/>
      <c r="G408" s="39"/>
      <c r="H408" s="48"/>
      <c r="I408" s="43"/>
      <c r="J408" s="48"/>
      <c r="K408" s="43"/>
      <c r="L408" s="52" t="str">
        <f>IF(ISBLANK(F408),"",_xlfn.XLOOKUP($I408,Catalogue_Produits[Désignation],Catalogue_Produits[Prix HT],0))</f>
        <v/>
      </c>
      <c r="M408" s="58"/>
      <c r="N408" s="52"/>
      <c r="O408" s="52"/>
    </row>
    <row r="409" spans="6:15" ht="20.399999999999999" x14ac:dyDescent="0.3">
      <c r="F409" s="43"/>
      <c r="G409" s="39"/>
      <c r="H409" s="48"/>
      <c r="I409" s="43"/>
      <c r="J409" s="48"/>
      <c r="K409" s="43"/>
      <c r="L409" s="52" t="str">
        <f>IF(ISBLANK(F409),"",_xlfn.XLOOKUP($I409,Catalogue_Produits[Désignation],Catalogue_Produits[Prix HT],0))</f>
        <v/>
      </c>
      <c r="M409" s="58"/>
      <c r="N409" s="52"/>
      <c r="O409" s="52"/>
    </row>
    <row r="410" spans="6:15" ht="20.399999999999999" x14ac:dyDescent="0.3">
      <c r="F410" s="43"/>
      <c r="G410" s="39"/>
      <c r="H410" s="48"/>
      <c r="I410" s="43"/>
      <c r="J410" s="48"/>
      <c r="K410" s="43"/>
      <c r="L410" s="52" t="str">
        <f>IF(ISBLANK(F410),"",_xlfn.XLOOKUP($I410,Catalogue_Produits[Désignation],Catalogue_Produits[Prix HT],0))</f>
        <v/>
      </c>
      <c r="M410" s="58"/>
      <c r="N410" s="52"/>
      <c r="O410" s="52"/>
    </row>
    <row r="411" spans="6:15" ht="20.399999999999999" x14ac:dyDescent="0.3">
      <c r="F411" s="43"/>
      <c r="G411" s="39"/>
      <c r="H411" s="48"/>
      <c r="I411" s="43"/>
      <c r="J411" s="48"/>
      <c r="K411" s="43"/>
      <c r="L411" s="52" t="str">
        <f>IF(ISBLANK(F411),"",_xlfn.XLOOKUP($I411,Catalogue_Produits[Désignation],Catalogue_Produits[Prix HT],0))</f>
        <v/>
      </c>
      <c r="M411" s="58"/>
      <c r="N411" s="52"/>
      <c r="O411" s="52"/>
    </row>
    <row r="412" spans="6:15" ht="20.399999999999999" x14ac:dyDescent="0.3">
      <c r="F412" s="43"/>
      <c r="G412" s="39"/>
      <c r="H412" s="48"/>
      <c r="I412" s="43"/>
      <c r="J412" s="48"/>
      <c r="K412" s="43"/>
      <c r="L412" s="52" t="str">
        <f>IF(ISBLANK(F412),"",_xlfn.XLOOKUP($I412,Catalogue_Produits[Désignation],Catalogue_Produits[Prix HT],0))</f>
        <v/>
      </c>
      <c r="M412" s="58"/>
      <c r="N412" s="52"/>
      <c r="O412" s="52"/>
    </row>
    <row r="413" spans="6:15" ht="20.399999999999999" x14ac:dyDescent="0.3">
      <c r="F413" s="43"/>
      <c r="G413" s="39"/>
      <c r="H413" s="48"/>
      <c r="I413" s="43"/>
      <c r="J413" s="48"/>
      <c r="K413" s="43"/>
      <c r="L413" s="52" t="str">
        <f>IF(ISBLANK(F413),"",_xlfn.XLOOKUP($I413,Catalogue_Produits[Désignation],Catalogue_Produits[Prix HT],0))</f>
        <v/>
      </c>
      <c r="M413" s="58"/>
      <c r="N413" s="52"/>
      <c r="O413" s="52"/>
    </row>
    <row r="414" spans="6:15" ht="20.399999999999999" x14ac:dyDescent="0.3">
      <c r="F414" s="43"/>
      <c r="G414" s="39"/>
      <c r="H414" s="48"/>
      <c r="I414" s="43"/>
      <c r="J414" s="48"/>
      <c r="K414" s="43"/>
      <c r="L414" s="52" t="str">
        <f>IF(ISBLANK(F414),"",_xlfn.XLOOKUP($I414,Catalogue_Produits[Désignation],Catalogue_Produits[Prix HT],0))</f>
        <v/>
      </c>
      <c r="M414" s="58"/>
      <c r="N414" s="52"/>
      <c r="O414" s="52"/>
    </row>
    <row r="415" spans="6:15" ht="20.399999999999999" x14ac:dyDescent="0.3">
      <c r="F415" s="43"/>
      <c r="G415" s="39"/>
      <c r="H415" s="48"/>
      <c r="I415" s="43"/>
      <c r="J415" s="48"/>
      <c r="K415" s="43"/>
      <c r="L415" s="52" t="str">
        <f>IF(ISBLANK(F415),"",_xlfn.XLOOKUP($I415,Catalogue_Produits[Désignation],Catalogue_Produits[Prix HT],0))</f>
        <v/>
      </c>
      <c r="M415" s="58"/>
      <c r="N415" s="52"/>
      <c r="O415" s="52"/>
    </row>
    <row r="416" spans="6:15" ht="20.399999999999999" x14ac:dyDescent="0.3">
      <c r="F416" s="43"/>
      <c r="G416" s="39"/>
      <c r="H416" s="48"/>
      <c r="I416" s="43"/>
      <c r="J416" s="48"/>
      <c r="K416" s="43"/>
      <c r="L416" s="52" t="str">
        <f>IF(ISBLANK(F416),"",_xlfn.XLOOKUP($I416,Catalogue_Produits[Désignation],Catalogue_Produits[Prix HT],0))</f>
        <v/>
      </c>
      <c r="M416" s="58"/>
      <c r="N416" s="52"/>
      <c r="O416" s="52"/>
    </row>
    <row r="417" spans="6:15" ht="20.399999999999999" x14ac:dyDescent="0.3">
      <c r="F417" s="43"/>
      <c r="G417" s="39"/>
      <c r="H417" s="48"/>
      <c r="I417" s="43"/>
      <c r="J417" s="48"/>
      <c r="K417" s="43"/>
      <c r="L417" s="52" t="str">
        <f>IF(ISBLANK(F417),"",_xlfn.XLOOKUP($I417,Catalogue_Produits[Désignation],Catalogue_Produits[Prix HT],0))</f>
        <v/>
      </c>
      <c r="M417" s="58"/>
      <c r="N417" s="52"/>
      <c r="O417" s="52"/>
    </row>
    <row r="418" spans="6:15" ht="20.399999999999999" x14ac:dyDescent="0.3">
      <c r="F418" s="43"/>
      <c r="G418" s="39"/>
      <c r="H418" s="48"/>
      <c r="I418" s="43"/>
      <c r="J418" s="48"/>
      <c r="K418" s="43"/>
      <c r="L418" s="52" t="str">
        <f>IF(ISBLANK(F418),"",_xlfn.XLOOKUP($I418,Catalogue_Produits[Désignation],Catalogue_Produits[Prix HT],0))</f>
        <v/>
      </c>
      <c r="M418" s="58"/>
      <c r="N418" s="52"/>
      <c r="O418" s="52"/>
    </row>
    <row r="419" spans="6:15" ht="20.399999999999999" x14ac:dyDescent="0.3">
      <c r="F419" s="43"/>
      <c r="G419" s="39"/>
      <c r="H419" s="48"/>
      <c r="I419" s="43"/>
      <c r="J419" s="48"/>
      <c r="K419" s="43"/>
      <c r="L419" s="52" t="str">
        <f>IF(ISBLANK(F419),"",_xlfn.XLOOKUP($I419,Catalogue_Produits[Désignation],Catalogue_Produits[Prix HT],0))</f>
        <v/>
      </c>
      <c r="M419" s="58"/>
      <c r="N419" s="52"/>
      <c r="O419" s="52"/>
    </row>
    <row r="420" spans="6:15" ht="20.399999999999999" x14ac:dyDescent="0.3">
      <c r="F420" s="43"/>
      <c r="G420" s="39"/>
      <c r="H420" s="48"/>
      <c r="I420" s="43"/>
      <c r="J420" s="48"/>
      <c r="K420" s="43"/>
      <c r="L420" s="52" t="str">
        <f>IF(ISBLANK(F420),"",_xlfn.XLOOKUP($I420,Catalogue_Produits[Désignation],Catalogue_Produits[Prix HT],0))</f>
        <v/>
      </c>
      <c r="M420" s="58"/>
      <c r="N420" s="52"/>
      <c r="O420" s="52"/>
    </row>
    <row r="421" spans="6:15" ht="20.399999999999999" x14ac:dyDescent="0.3">
      <c r="F421" s="43"/>
      <c r="G421" s="39"/>
      <c r="H421" s="48"/>
      <c r="I421" s="43"/>
      <c r="J421" s="48"/>
      <c r="K421" s="43"/>
      <c r="L421" s="52" t="str">
        <f>IF(ISBLANK(F421),"",_xlfn.XLOOKUP($I421,Catalogue_Produits[Désignation],Catalogue_Produits[Prix HT],0))</f>
        <v/>
      </c>
      <c r="M421" s="58"/>
      <c r="N421" s="52"/>
      <c r="O421" s="52"/>
    </row>
    <row r="422" spans="6:15" ht="20.399999999999999" x14ac:dyDescent="0.3">
      <c r="F422" s="43"/>
      <c r="G422" s="39"/>
      <c r="H422" s="48"/>
      <c r="I422" s="43"/>
      <c r="J422" s="48"/>
      <c r="K422" s="43"/>
      <c r="L422" s="52" t="str">
        <f>IF(ISBLANK(F422),"",_xlfn.XLOOKUP($I422,Catalogue_Produits[Désignation],Catalogue_Produits[Prix HT],0))</f>
        <v/>
      </c>
      <c r="M422" s="58"/>
      <c r="N422" s="52"/>
      <c r="O422" s="52"/>
    </row>
    <row r="423" spans="6:15" ht="20.399999999999999" x14ac:dyDescent="0.3">
      <c r="F423" s="43"/>
      <c r="G423" s="39"/>
      <c r="H423" s="48"/>
      <c r="I423" s="43"/>
      <c r="J423" s="48"/>
      <c r="K423" s="43"/>
      <c r="L423" s="52" t="str">
        <f>IF(ISBLANK(F423),"",_xlfn.XLOOKUP($I423,Catalogue_Produits[Désignation],Catalogue_Produits[Prix HT],0))</f>
        <v/>
      </c>
      <c r="M423" s="58"/>
      <c r="N423" s="52"/>
      <c r="O423" s="52"/>
    </row>
    <row r="424" spans="6:15" ht="20.399999999999999" x14ac:dyDescent="0.3">
      <c r="F424" s="43"/>
      <c r="G424" s="39"/>
      <c r="H424" s="48"/>
      <c r="I424" s="43"/>
      <c r="J424" s="48"/>
      <c r="K424" s="43"/>
      <c r="L424" s="52" t="str">
        <f>IF(ISBLANK(F424),"",_xlfn.XLOOKUP($I424,Catalogue_Produits[Désignation],Catalogue_Produits[Prix HT],0))</f>
        <v/>
      </c>
      <c r="M424" s="58"/>
      <c r="N424" s="52"/>
      <c r="O424" s="52"/>
    </row>
    <row r="425" spans="6:15" ht="20.399999999999999" x14ac:dyDescent="0.3">
      <c r="F425" s="43"/>
      <c r="G425" s="39"/>
      <c r="H425" s="48"/>
      <c r="I425" s="43"/>
      <c r="J425" s="48"/>
      <c r="K425" s="43"/>
      <c r="L425" s="52" t="str">
        <f>IF(ISBLANK(F425),"",_xlfn.XLOOKUP($I425,Catalogue_Produits[Désignation],Catalogue_Produits[Prix HT],0))</f>
        <v/>
      </c>
      <c r="M425" s="58"/>
      <c r="N425" s="52"/>
      <c r="O425" s="52"/>
    </row>
    <row r="426" spans="6:15" ht="20.399999999999999" x14ac:dyDescent="0.3">
      <c r="F426" s="43"/>
      <c r="G426" s="39"/>
      <c r="H426" s="48"/>
      <c r="I426" s="43"/>
      <c r="J426" s="48"/>
      <c r="K426" s="43"/>
      <c r="L426" s="52" t="str">
        <f>IF(ISBLANK(F426),"",_xlfn.XLOOKUP($I426,Catalogue_Produits[Désignation],Catalogue_Produits[Prix HT],0))</f>
        <v/>
      </c>
      <c r="M426" s="58"/>
      <c r="N426" s="52"/>
      <c r="O426" s="52"/>
    </row>
    <row r="427" spans="6:15" ht="20.399999999999999" x14ac:dyDescent="0.3">
      <c r="F427" s="43"/>
      <c r="G427" s="39"/>
      <c r="H427" s="48"/>
      <c r="I427" s="43"/>
      <c r="J427" s="48"/>
      <c r="K427" s="43"/>
      <c r="L427" s="52" t="str">
        <f>IF(ISBLANK(F427),"",_xlfn.XLOOKUP($I427,Catalogue_Produits[Désignation],Catalogue_Produits[Prix HT],0))</f>
        <v/>
      </c>
      <c r="M427" s="58"/>
      <c r="N427" s="52"/>
      <c r="O427" s="52"/>
    </row>
    <row r="428" spans="6:15" ht="20.399999999999999" x14ac:dyDescent="0.3">
      <c r="F428" s="43"/>
      <c r="G428" s="39"/>
      <c r="H428" s="48"/>
      <c r="I428" s="43"/>
      <c r="J428" s="48"/>
      <c r="K428" s="43"/>
      <c r="L428" s="52" t="str">
        <f>IF(ISBLANK(F428),"",_xlfn.XLOOKUP($I428,Catalogue_Produits[Désignation],Catalogue_Produits[Prix HT],0))</f>
        <v/>
      </c>
      <c r="M428" s="58"/>
      <c r="N428" s="52"/>
      <c r="O428" s="52"/>
    </row>
    <row r="429" spans="6:15" ht="20.399999999999999" x14ac:dyDescent="0.3">
      <c r="F429" s="43"/>
      <c r="G429" s="39"/>
      <c r="H429" s="48"/>
      <c r="I429" s="43"/>
      <c r="J429" s="48"/>
      <c r="K429" s="43"/>
      <c r="L429" s="52" t="str">
        <f>IF(ISBLANK(F429),"",_xlfn.XLOOKUP($I429,Catalogue_Produits[Désignation],Catalogue_Produits[Prix HT],0))</f>
        <v/>
      </c>
      <c r="M429" s="58"/>
      <c r="N429" s="52"/>
      <c r="O429" s="52"/>
    </row>
    <row r="430" spans="6:15" ht="20.399999999999999" x14ac:dyDescent="0.3">
      <c r="F430" s="43"/>
      <c r="G430" s="39"/>
      <c r="H430" s="48"/>
      <c r="I430" s="43"/>
      <c r="J430" s="48"/>
      <c r="K430" s="43"/>
      <c r="L430" s="52" t="str">
        <f>IF(ISBLANK(F430),"",_xlfn.XLOOKUP($I430,Catalogue_Produits[Désignation],Catalogue_Produits[Prix HT],0))</f>
        <v/>
      </c>
      <c r="M430" s="58"/>
      <c r="N430" s="52"/>
      <c r="O430" s="52"/>
    </row>
    <row r="431" spans="6:15" ht="20.399999999999999" x14ac:dyDescent="0.3">
      <c r="F431" s="43"/>
      <c r="G431" s="39"/>
      <c r="H431" s="48"/>
      <c r="I431" s="43"/>
      <c r="J431" s="48"/>
      <c r="K431" s="43"/>
      <c r="L431" s="52" t="str">
        <f>IF(ISBLANK(F431),"",_xlfn.XLOOKUP($I431,Catalogue_Produits[Désignation],Catalogue_Produits[Prix HT],0))</f>
        <v/>
      </c>
      <c r="M431" s="58"/>
      <c r="N431" s="52"/>
      <c r="O431" s="52"/>
    </row>
    <row r="432" spans="6:15" ht="20.399999999999999" x14ac:dyDescent="0.3">
      <c r="F432" s="43"/>
      <c r="G432" s="39"/>
      <c r="H432" s="48"/>
      <c r="I432" s="43"/>
      <c r="J432" s="48"/>
      <c r="K432" s="43"/>
      <c r="L432" s="52" t="str">
        <f>IF(ISBLANK(F432),"",_xlfn.XLOOKUP($I432,Catalogue_Produits[Désignation],Catalogue_Produits[Prix HT],0))</f>
        <v/>
      </c>
      <c r="M432" s="58"/>
      <c r="N432" s="52"/>
      <c r="O432" s="52"/>
    </row>
    <row r="433" spans="6:15" ht="20.399999999999999" x14ac:dyDescent="0.3">
      <c r="F433" s="43"/>
      <c r="G433" s="39"/>
      <c r="H433" s="48"/>
      <c r="I433" s="43"/>
      <c r="J433" s="48"/>
      <c r="K433" s="43"/>
      <c r="L433" s="52" t="str">
        <f>IF(ISBLANK(F433),"",_xlfn.XLOOKUP($I433,Catalogue_Produits[Désignation],Catalogue_Produits[Prix HT],0))</f>
        <v/>
      </c>
      <c r="M433" s="58"/>
      <c r="N433" s="52"/>
      <c r="O433" s="52"/>
    </row>
    <row r="434" spans="6:15" ht="20.399999999999999" x14ac:dyDescent="0.3">
      <c r="F434" s="43"/>
      <c r="G434" s="39"/>
      <c r="H434" s="48"/>
      <c r="I434" s="43"/>
      <c r="J434" s="48"/>
      <c r="K434" s="43"/>
      <c r="L434" s="52" t="str">
        <f>IF(ISBLANK(F434),"",_xlfn.XLOOKUP($I434,Catalogue_Produits[Désignation],Catalogue_Produits[Prix HT],0))</f>
        <v/>
      </c>
      <c r="M434" s="58"/>
      <c r="N434" s="52"/>
      <c r="O434" s="52"/>
    </row>
    <row r="435" spans="6:15" ht="20.399999999999999" x14ac:dyDescent="0.3">
      <c r="F435" s="43"/>
      <c r="G435" s="39"/>
      <c r="H435" s="48"/>
      <c r="I435" s="43"/>
      <c r="J435" s="48"/>
      <c r="K435" s="43"/>
      <c r="L435" s="52" t="str">
        <f>IF(ISBLANK(F435),"",_xlfn.XLOOKUP($I435,Catalogue_Produits[Désignation],Catalogue_Produits[Prix HT],0))</f>
        <v/>
      </c>
      <c r="M435" s="58"/>
      <c r="N435" s="52"/>
      <c r="O435" s="52"/>
    </row>
    <row r="436" spans="6:15" ht="20.399999999999999" x14ac:dyDescent="0.3">
      <c r="F436" s="43"/>
      <c r="G436" s="39"/>
      <c r="H436" s="48"/>
      <c r="I436" s="43"/>
      <c r="J436" s="48"/>
      <c r="K436" s="43"/>
      <c r="L436" s="52" t="str">
        <f>IF(ISBLANK(F436),"",_xlfn.XLOOKUP($I436,Catalogue_Produits[Désignation],Catalogue_Produits[Prix HT],0))</f>
        <v/>
      </c>
      <c r="M436" s="58"/>
      <c r="N436" s="52"/>
      <c r="O436" s="52"/>
    </row>
    <row r="437" spans="6:15" ht="20.399999999999999" x14ac:dyDescent="0.3">
      <c r="F437" s="43"/>
      <c r="G437" s="39"/>
      <c r="H437" s="48"/>
      <c r="I437" s="43"/>
      <c r="J437" s="48"/>
      <c r="K437" s="43"/>
      <c r="L437" s="52" t="str">
        <f>IF(ISBLANK(F437),"",_xlfn.XLOOKUP($I437,Catalogue_Produits[Désignation],Catalogue_Produits[Prix HT],0))</f>
        <v/>
      </c>
      <c r="M437" s="58"/>
      <c r="N437" s="52"/>
      <c r="O437" s="52"/>
    </row>
    <row r="438" spans="6:15" ht="20.399999999999999" x14ac:dyDescent="0.3">
      <c r="F438" s="43"/>
      <c r="G438" s="39"/>
      <c r="H438" s="48"/>
      <c r="I438" s="43"/>
      <c r="J438" s="48"/>
      <c r="K438" s="43"/>
      <c r="L438" s="52" t="str">
        <f>IF(ISBLANK(F438),"",_xlfn.XLOOKUP($I438,Catalogue_Produits[Désignation],Catalogue_Produits[Prix HT],0))</f>
        <v/>
      </c>
      <c r="M438" s="58"/>
      <c r="N438" s="52"/>
      <c r="O438" s="52"/>
    </row>
    <row r="439" spans="6:15" ht="20.399999999999999" x14ac:dyDescent="0.3">
      <c r="F439" s="43"/>
      <c r="G439" s="39"/>
      <c r="H439" s="48"/>
      <c r="I439" s="43"/>
      <c r="J439" s="48"/>
      <c r="K439" s="43"/>
      <c r="L439" s="52" t="str">
        <f>IF(ISBLANK(F439),"",_xlfn.XLOOKUP($I439,Catalogue_Produits[Désignation],Catalogue_Produits[Prix HT],0))</f>
        <v/>
      </c>
      <c r="M439" s="58"/>
      <c r="N439" s="52"/>
      <c r="O439" s="52"/>
    </row>
    <row r="440" spans="6:15" ht="20.399999999999999" x14ac:dyDescent="0.3">
      <c r="F440" s="43"/>
      <c r="G440" s="39"/>
      <c r="H440" s="48"/>
      <c r="I440" s="43"/>
      <c r="J440" s="48"/>
      <c r="K440" s="43"/>
      <c r="L440" s="52" t="str">
        <f>IF(ISBLANK(F440),"",_xlfn.XLOOKUP($I440,Catalogue_Produits[Désignation],Catalogue_Produits[Prix HT],0))</f>
        <v/>
      </c>
      <c r="M440" s="58"/>
      <c r="N440" s="52"/>
      <c r="O440" s="52"/>
    </row>
    <row r="441" spans="6:15" ht="20.399999999999999" x14ac:dyDescent="0.3">
      <c r="F441" s="43"/>
      <c r="G441" s="39"/>
      <c r="H441" s="48"/>
      <c r="I441" s="43"/>
      <c r="J441" s="48"/>
      <c r="K441" s="43"/>
      <c r="L441" s="52" t="str">
        <f>IF(ISBLANK(F441),"",_xlfn.XLOOKUP($I441,Catalogue_Produits[Désignation],Catalogue_Produits[Prix HT],0))</f>
        <v/>
      </c>
      <c r="M441" s="58"/>
      <c r="N441" s="52"/>
      <c r="O441" s="52"/>
    </row>
    <row r="442" spans="6:15" ht="20.399999999999999" x14ac:dyDescent="0.3">
      <c r="F442" s="43"/>
      <c r="G442" s="39"/>
      <c r="H442" s="48"/>
      <c r="I442" s="43"/>
      <c r="J442" s="48"/>
      <c r="K442" s="43"/>
      <c r="L442" s="52" t="str">
        <f>IF(ISBLANK(F442),"",_xlfn.XLOOKUP($I442,Catalogue_Produits[Désignation],Catalogue_Produits[Prix HT],0))</f>
        <v/>
      </c>
      <c r="M442" s="58"/>
      <c r="N442" s="52"/>
      <c r="O442" s="52"/>
    </row>
    <row r="443" spans="6:15" ht="20.399999999999999" x14ac:dyDescent="0.3">
      <c r="F443" s="43"/>
      <c r="G443" s="39"/>
      <c r="H443" s="48"/>
      <c r="I443" s="43"/>
      <c r="J443" s="48"/>
      <c r="K443" s="43"/>
      <c r="L443" s="52" t="str">
        <f>IF(ISBLANK(F443),"",_xlfn.XLOOKUP($I443,Catalogue_Produits[Désignation],Catalogue_Produits[Prix HT],0))</f>
        <v/>
      </c>
      <c r="M443" s="58"/>
      <c r="N443" s="52"/>
      <c r="O443" s="52"/>
    </row>
    <row r="444" spans="6:15" ht="20.399999999999999" x14ac:dyDescent="0.3">
      <c r="F444" s="43"/>
      <c r="G444" s="39"/>
      <c r="H444" s="48"/>
      <c r="I444" s="43"/>
      <c r="J444" s="48"/>
      <c r="K444" s="43"/>
      <c r="L444" s="52" t="str">
        <f>IF(ISBLANK(F444),"",_xlfn.XLOOKUP($I444,Catalogue_Produits[Désignation],Catalogue_Produits[Prix HT],0))</f>
        <v/>
      </c>
      <c r="M444" s="58"/>
      <c r="N444" s="52"/>
      <c r="O444" s="52"/>
    </row>
    <row r="445" spans="6:15" ht="20.399999999999999" x14ac:dyDescent="0.3">
      <c r="F445" s="43"/>
      <c r="G445" s="39"/>
      <c r="H445" s="48"/>
      <c r="I445" s="43"/>
      <c r="J445" s="48"/>
      <c r="K445" s="43"/>
      <c r="L445" s="52" t="str">
        <f>IF(ISBLANK(F445),"",_xlfn.XLOOKUP($I445,Catalogue_Produits[Désignation],Catalogue_Produits[Prix HT],0))</f>
        <v/>
      </c>
      <c r="M445" s="58"/>
      <c r="N445" s="52"/>
      <c r="O445" s="52"/>
    </row>
    <row r="446" spans="6:15" ht="20.399999999999999" x14ac:dyDescent="0.3">
      <c r="F446" s="43"/>
      <c r="G446" s="39"/>
      <c r="H446" s="48"/>
      <c r="I446" s="43"/>
      <c r="J446" s="48"/>
      <c r="K446" s="43"/>
      <c r="L446" s="52" t="str">
        <f>IF(ISBLANK(F446),"",_xlfn.XLOOKUP($I446,Catalogue_Produits[Désignation],Catalogue_Produits[Prix HT],0))</f>
        <v/>
      </c>
      <c r="M446" s="58"/>
      <c r="N446" s="52"/>
      <c r="O446" s="52"/>
    </row>
    <row r="447" spans="6:15" ht="20.399999999999999" x14ac:dyDescent="0.3">
      <c r="F447" s="43"/>
      <c r="G447" s="39"/>
      <c r="H447" s="48"/>
      <c r="I447" s="43"/>
      <c r="J447" s="48"/>
      <c r="K447" s="43"/>
      <c r="L447" s="52" t="str">
        <f>IF(ISBLANK(F447),"",_xlfn.XLOOKUP($I447,Catalogue_Produits[Désignation],Catalogue_Produits[Prix HT],0))</f>
        <v/>
      </c>
      <c r="M447" s="58"/>
      <c r="N447" s="52"/>
      <c r="O447" s="52"/>
    </row>
    <row r="448" spans="6:15" ht="20.399999999999999" x14ac:dyDescent="0.3">
      <c r="F448" s="43"/>
      <c r="G448" s="39"/>
      <c r="H448" s="48"/>
      <c r="I448" s="43"/>
      <c r="J448" s="48"/>
      <c r="K448" s="43"/>
      <c r="L448" s="52" t="str">
        <f>IF(ISBLANK(F448),"",_xlfn.XLOOKUP($I448,Catalogue_Produits[Désignation],Catalogue_Produits[Prix HT],0))</f>
        <v/>
      </c>
      <c r="M448" s="58"/>
      <c r="N448" s="52"/>
      <c r="O448" s="52"/>
    </row>
    <row r="449" spans="6:15" ht="20.399999999999999" x14ac:dyDescent="0.3">
      <c r="F449" s="43"/>
      <c r="G449" s="39"/>
      <c r="H449" s="48"/>
      <c r="I449" s="43"/>
      <c r="J449" s="48"/>
      <c r="K449" s="43"/>
      <c r="L449" s="52" t="str">
        <f>IF(ISBLANK(F449),"",_xlfn.XLOOKUP($I449,Catalogue_Produits[Désignation],Catalogue_Produits[Prix HT],0))</f>
        <v/>
      </c>
      <c r="M449" s="58"/>
      <c r="N449" s="52"/>
      <c r="O449" s="52"/>
    </row>
    <row r="450" spans="6:15" ht="20.399999999999999" x14ac:dyDescent="0.3">
      <c r="F450" s="43"/>
      <c r="G450" s="39"/>
      <c r="H450" s="48"/>
      <c r="I450" s="43"/>
      <c r="J450" s="48"/>
      <c r="K450" s="43"/>
      <c r="L450" s="52" t="str">
        <f>IF(ISBLANK(F450),"",_xlfn.XLOOKUP($I450,Catalogue_Produits[Désignation],Catalogue_Produits[Prix HT],0))</f>
        <v/>
      </c>
      <c r="M450" s="58"/>
      <c r="N450" s="52"/>
      <c r="O450" s="52"/>
    </row>
    <row r="451" spans="6:15" ht="20.399999999999999" x14ac:dyDescent="0.3">
      <c r="F451" s="43"/>
      <c r="G451" s="39"/>
      <c r="H451" s="48"/>
      <c r="I451" s="43"/>
      <c r="J451" s="48"/>
      <c r="K451" s="43"/>
      <c r="L451" s="52" t="str">
        <f>IF(ISBLANK(F451),"",_xlfn.XLOOKUP($I451,Catalogue_Produits[Désignation],Catalogue_Produits[Prix HT],0))</f>
        <v/>
      </c>
      <c r="M451" s="58"/>
      <c r="N451" s="52"/>
      <c r="O451" s="52"/>
    </row>
    <row r="452" spans="6:15" ht="20.399999999999999" x14ac:dyDescent="0.3">
      <c r="F452" s="43"/>
      <c r="G452" s="39"/>
      <c r="H452" s="48"/>
      <c r="I452" s="43"/>
      <c r="J452" s="48"/>
      <c r="K452" s="43"/>
      <c r="L452" s="52" t="str">
        <f>IF(ISBLANK(F452),"",_xlfn.XLOOKUP($I452,Catalogue_Produits[Désignation],Catalogue_Produits[Prix HT],0))</f>
        <v/>
      </c>
      <c r="M452" s="58"/>
      <c r="N452" s="52"/>
      <c r="O452" s="52"/>
    </row>
    <row r="453" spans="6:15" ht="20.399999999999999" x14ac:dyDescent="0.3">
      <c r="F453" s="43"/>
      <c r="G453" s="39"/>
      <c r="H453" s="48"/>
      <c r="I453" s="43"/>
      <c r="J453" s="48"/>
      <c r="K453" s="43"/>
      <c r="L453" s="52" t="str">
        <f>IF(ISBLANK(F453),"",_xlfn.XLOOKUP($I453,Catalogue_Produits[Désignation],Catalogue_Produits[Prix HT],0))</f>
        <v/>
      </c>
      <c r="M453" s="58"/>
      <c r="N453" s="52"/>
      <c r="O453" s="52"/>
    </row>
    <row r="454" spans="6:15" ht="20.399999999999999" x14ac:dyDescent="0.3">
      <c r="F454" s="43"/>
      <c r="G454" s="39"/>
      <c r="H454" s="48"/>
      <c r="I454" s="43"/>
      <c r="J454" s="48"/>
      <c r="K454" s="43"/>
      <c r="L454" s="52" t="str">
        <f>IF(ISBLANK(F454),"",_xlfn.XLOOKUP($I454,Catalogue_Produits[Désignation],Catalogue_Produits[Prix HT],0))</f>
        <v/>
      </c>
      <c r="M454" s="58"/>
      <c r="N454" s="52"/>
      <c r="O454" s="52"/>
    </row>
    <row r="455" spans="6:15" ht="20.399999999999999" x14ac:dyDescent="0.3">
      <c r="F455" s="43"/>
      <c r="G455" s="39"/>
      <c r="H455" s="48"/>
      <c r="I455" s="43"/>
      <c r="J455" s="48"/>
      <c r="K455" s="43"/>
      <c r="L455" s="52" t="str">
        <f>IF(ISBLANK(F455),"",_xlfn.XLOOKUP($I455,Catalogue_Produits[Désignation],Catalogue_Produits[Prix HT],0))</f>
        <v/>
      </c>
      <c r="M455" s="58"/>
      <c r="N455" s="52"/>
      <c r="O455" s="52"/>
    </row>
    <row r="456" spans="6:15" ht="20.399999999999999" x14ac:dyDescent="0.3">
      <c r="F456" s="43"/>
      <c r="G456" s="39"/>
      <c r="H456" s="48"/>
      <c r="I456" s="43"/>
      <c r="J456" s="48"/>
      <c r="K456" s="43"/>
      <c r="L456" s="52" t="str">
        <f>IF(ISBLANK(F456),"",_xlfn.XLOOKUP($I456,Catalogue_Produits[Désignation],Catalogue_Produits[Prix HT],0))</f>
        <v/>
      </c>
      <c r="M456" s="58"/>
      <c r="N456" s="52"/>
      <c r="O456" s="52"/>
    </row>
    <row r="457" spans="6:15" ht="20.399999999999999" x14ac:dyDescent="0.3">
      <c r="F457" s="43"/>
      <c r="G457" s="39"/>
      <c r="H457" s="48"/>
      <c r="I457" s="43"/>
      <c r="J457" s="48"/>
      <c r="K457" s="43"/>
      <c r="L457" s="52" t="str">
        <f>IF(ISBLANK(F457),"",_xlfn.XLOOKUP($I457,Catalogue_Produits[Désignation],Catalogue_Produits[Prix HT],0))</f>
        <v/>
      </c>
      <c r="M457" s="58"/>
      <c r="N457" s="52"/>
      <c r="O457" s="52"/>
    </row>
    <row r="458" spans="6:15" ht="20.399999999999999" x14ac:dyDescent="0.3">
      <c r="F458" s="43"/>
      <c r="G458" s="39"/>
      <c r="H458" s="48"/>
      <c r="I458" s="43"/>
      <c r="J458" s="48"/>
      <c r="K458" s="43"/>
      <c r="L458" s="52" t="str">
        <f>IF(ISBLANK(F458),"",_xlfn.XLOOKUP($I458,Catalogue_Produits[Désignation],Catalogue_Produits[Prix HT],0))</f>
        <v/>
      </c>
      <c r="M458" s="58"/>
      <c r="N458" s="52"/>
      <c r="O458" s="52"/>
    </row>
    <row r="459" spans="6:15" ht="20.399999999999999" x14ac:dyDescent="0.3">
      <c r="F459" s="43"/>
      <c r="G459" s="39"/>
      <c r="H459" s="48"/>
      <c r="I459" s="43"/>
      <c r="J459" s="48"/>
      <c r="K459" s="43"/>
      <c r="L459" s="52" t="str">
        <f>IF(ISBLANK(F459),"",_xlfn.XLOOKUP($I459,Catalogue_Produits[Désignation],Catalogue_Produits[Prix HT],0))</f>
        <v/>
      </c>
      <c r="M459" s="58"/>
      <c r="N459" s="52"/>
      <c r="O459" s="52"/>
    </row>
    <row r="460" spans="6:15" ht="20.399999999999999" x14ac:dyDescent="0.3">
      <c r="F460" s="43"/>
      <c r="G460" s="39"/>
      <c r="H460" s="48"/>
      <c r="I460" s="43"/>
      <c r="J460" s="48"/>
      <c r="K460" s="43"/>
      <c r="L460" s="52" t="str">
        <f>IF(ISBLANK(F460),"",_xlfn.XLOOKUP($I460,Catalogue_Produits[Désignation],Catalogue_Produits[Prix HT],0))</f>
        <v/>
      </c>
      <c r="M460" s="58"/>
      <c r="N460" s="52"/>
      <c r="O460" s="52"/>
    </row>
    <row r="461" spans="6:15" ht="20.399999999999999" x14ac:dyDescent="0.3">
      <c r="F461" s="43"/>
      <c r="G461" s="39"/>
      <c r="H461" s="48"/>
      <c r="I461" s="43"/>
      <c r="J461" s="48"/>
      <c r="K461" s="43"/>
      <c r="L461" s="52" t="str">
        <f>IF(ISBLANK(F461),"",_xlfn.XLOOKUP($I461,Catalogue_Produits[Désignation],Catalogue_Produits[Prix HT],0))</f>
        <v/>
      </c>
      <c r="M461" s="58"/>
      <c r="N461" s="52"/>
      <c r="O461" s="52"/>
    </row>
    <row r="462" spans="6:15" ht="20.399999999999999" x14ac:dyDescent="0.3">
      <c r="F462" s="43"/>
      <c r="G462" s="39"/>
      <c r="H462" s="48"/>
      <c r="I462" s="43"/>
      <c r="J462" s="48"/>
      <c r="K462" s="43"/>
      <c r="L462" s="52" t="str">
        <f>IF(ISBLANK(F462),"",_xlfn.XLOOKUP($I462,Catalogue_Produits[Désignation],Catalogue_Produits[Prix HT],0))</f>
        <v/>
      </c>
      <c r="M462" s="58"/>
      <c r="N462" s="52"/>
      <c r="O462" s="52"/>
    </row>
    <row r="463" spans="6:15" ht="20.399999999999999" x14ac:dyDescent="0.3">
      <c r="F463" s="43"/>
      <c r="G463" s="39"/>
      <c r="H463" s="48"/>
      <c r="I463" s="43"/>
      <c r="J463" s="48"/>
      <c r="K463" s="43"/>
      <c r="L463" s="52" t="str">
        <f>IF(ISBLANK(F463),"",_xlfn.XLOOKUP($I463,Catalogue_Produits[Désignation],Catalogue_Produits[Prix HT],0))</f>
        <v/>
      </c>
      <c r="M463" s="58"/>
      <c r="N463" s="52"/>
      <c r="O463" s="52"/>
    </row>
    <row r="464" spans="6:15" ht="20.399999999999999" x14ac:dyDescent="0.3">
      <c r="F464" s="43"/>
      <c r="G464" s="39"/>
      <c r="H464" s="48"/>
      <c r="I464" s="43"/>
      <c r="J464" s="48"/>
      <c r="K464" s="43"/>
      <c r="L464" s="52" t="str">
        <f>IF(ISBLANK(F464),"",_xlfn.XLOOKUP($I464,Catalogue_Produits[Désignation],Catalogue_Produits[Prix HT],0))</f>
        <v/>
      </c>
      <c r="M464" s="58"/>
      <c r="N464" s="52"/>
      <c r="O464" s="52"/>
    </row>
    <row r="465" spans="6:15" ht="20.399999999999999" x14ac:dyDescent="0.3">
      <c r="F465" s="43"/>
      <c r="G465" s="39"/>
      <c r="H465" s="48"/>
      <c r="I465" s="43"/>
      <c r="J465" s="48"/>
      <c r="K465" s="43"/>
      <c r="L465" s="52" t="str">
        <f>IF(ISBLANK(F465),"",_xlfn.XLOOKUP($I465,Catalogue_Produits[Désignation],Catalogue_Produits[Prix HT],0))</f>
        <v/>
      </c>
      <c r="M465" s="58"/>
      <c r="N465" s="52"/>
      <c r="O465" s="52"/>
    </row>
    <row r="466" spans="6:15" ht="20.399999999999999" x14ac:dyDescent="0.3">
      <c r="F466" s="43"/>
      <c r="G466" s="39"/>
      <c r="H466" s="48"/>
      <c r="I466" s="43"/>
      <c r="J466" s="48"/>
      <c r="K466" s="43"/>
      <c r="L466" s="52" t="str">
        <f>IF(ISBLANK(F466),"",_xlfn.XLOOKUP($I466,Catalogue_Produits[Désignation],Catalogue_Produits[Prix HT],0))</f>
        <v/>
      </c>
      <c r="M466" s="58"/>
      <c r="N466" s="52"/>
      <c r="O466" s="52"/>
    </row>
    <row r="467" spans="6:15" ht="20.399999999999999" x14ac:dyDescent="0.3">
      <c r="F467" s="43"/>
      <c r="G467" s="39"/>
      <c r="H467" s="48"/>
      <c r="I467" s="43"/>
      <c r="J467" s="48"/>
      <c r="K467" s="43"/>
      <c r="L467" s="52" t="str">
        <f>IF(ISBLANK(F467),"",_xlfn.XLOOKUP($I467,Catalogue_Produits[Désignation],Catalogue_Produits[Prix HT],0))</f>
        <v/>
      </c>
      <c r="M467" s="58"/>
      <c r="N467" s="52"/>
      <c r="O467" s="52"/>
    </row>
    <row r="468" spans="6:15" ht="20.399999999999999" x14ac:dyDescent="0.3">
      <c r="F468" s="43"/>
      <c r="G468" s="39"/>
      <c r="H468" s="48"/>
      <c r="I468" s="43"/>
      <c r="J468" s="48"/>
      <c r="K468" s="43"/>
      <c r="L468" s="52" t="str">
        <f>IF(ISBLANK(F468),"",_xlfn.XLOOKUP($I468,Catalogue_Produits[Désignation],Catalogue_Produits[Prix HT],0))</f>
        <v/>
      </c>
      <c r="M468" s="58"/>
      <c r="N468" s="52"/>
      <c r="O468" s="52"/>
    </row>
    <row r="469" spans="6:15" ht="20.399999999999999" x14ac:dyDescent="0.3">
      <c r="F469" s="43"/>
      <c r="G469" s="39"/>
      <c r="H469" s="48"/>
      <c r="I469" s="43"/>
      <c r="J469" s="48"/>
      <c r="K469" s="43"/>
      <c r="L469" s="52" t="str">
        <f>IF(ISBLANK(F469),"",_xlfn.XLOOKUP($I469,Catalogue_Produits[Désignation],Catalogue_Produits[Prix HT],0))</f>
        <v/>
      </c>
      <c r="M469" s="58"/>
      <c r="N469" s="52"/>
      <c r="O469" s="52"/>
    </row>
    <row r="470" spans="6:15" ht="20.399999999999999" x14ac:dyDescent="0.3">
      <c r="F470" s="43"/>
      <c r="G470" s="39"/>
      <c r="H470" s="48"/>
      <c r="I470" s="43"/>
      <c r="J470" s="48"/>
      <c r="K470" s="43"/>
      <c r="L470" s="52" t="str">
        <f>IF(ISBLANK(F470),"",_xlfn.XLOOKUP($I470,Catalogue_Produits[Désignation],Catalogue_Produits[Prix HT],0))</f>
        <v/>
      </c>
      <c r="M470" s="58"/>
      <c r="N470" s="52"/>
      <c r="O470" s="52"/>
    </row>
    <row r="471" spans="6:15" ht="20.399999999999999" x14ac:dyDescent="0.3">
      <c r="F471" s="43"/>
      <c r="G471" s="39"/>
      <c r="H471" s="48"/>
      <c r="I471" s="43"/>
      <c r="J471" s="48"/>
      <c r="K471" s="43"/>
      <c r="L471" s="52" t="str">
        <f>IF(ISBLANK(F471),"",_xlfn.XLOOKUP($I471,Catalogue_Produits[Désignation],Catalogue_Produits[Prix HT],0))</f>
        <v/>
      </c>
      <c r="M471" s="58"/>
      <c r="N471" s="52"/>
      <c r="O471" s="52"/>
    </row>
    <row r="472" spans="6:15" ht="20.399999999999999" x14ac:dyDescent="0.3">
      <c r="F472" s="43"/>
      <c r="G472" s="39"/>
      <c r="H472" s="48"/>
      <c r="I472" s="43"/>
      <c r="J472" s="48"/>
      <c r="K472" s="43"/>
      <c r="L472" s="52" t="str">
        <f>IF(ISBLANK(F472),"",_xlfn.XLOOKUP($I472,Catalogue_Produits[Désignation],Catalogue_Produits[Prix HT],0))</f>
        <v/>
      </c>
      <c r="M472" s="58"/>
      <c r="N472" s="52"/>
      <c r="O472" s="52"/>
    </row>
    <row r="473" spans="6:15" ht="20.399999999999999" x14ac:dyDescent="0.3">
      <c r="F473" s="43"/>
      <c r="G473" s="39"/>
      <c r="H473" s="48"/>
      <c r="I473" s="43"/>
      <c r="J473" s="48"/>
      <c r="K473" s="43"/>
      <c r="L473" s="52" t="str">
        <f>IF(ISBLANK(F473),"",_xlfn.XLOOKUP($I473,Catalogue_Produits[Désignation],Catalogue_Produits[Prix HT],0))</f>
        <v/>
      </c>
      <c r="M473" s="58"/>
      <c r="N473" s="52"/>
      <c r="O473" s="52"/>
    </row>
    <row r="474" spans="6:15" ht="20.399999999999999" x14ac:dyDescent="0.3">
      <c r="F474" s="43"/>
      <c r="G474" s="39"/>
      <c r="H474" s="48"/>
      <c r="I474" s="43"/>
      <c r="J474" s="48"/>
      <c r="K474" s="43"/>
      <c r="L474" s="52" t="str">
        <f>IF(ISBLANK(F474),"",_xlfn.XLOOKUP($I474,Catalogue_Produits[Désignation],Catalogue_Produits[Prix HT],0))</f>
        <v/>
      </c>
      <c r="M474" s="58"/>
      <c r="N474" s="52"/>
      <c r="O474" s="52"/>
    </row>
    <row r="475" spans="6:15" ht="20.399999999999999" x14ac:dyDescent="0.3">
      <c r="F475" s="43"/>
      <c r="G475" s="39"/>
      <c r="H475" s="48"/>
      <c r="I475" s="43"/>
      <c r="J475" s="48"/>
      <c r="K475" s="43"/>
      <c r="L475" s="52" t="str">
        <f>IF(ISBLANK(F475),"",_xlfn.XLOOKUP($I475,Catalogue_Produits[Désignation],Catalogue_Produits[Prix HT],0))</f>
        <v/>
      </c>
      <c r="M475" s="58"/>
      <c r="N475" s="52"/>
      <c r="O475" s="52"/>
    </row>
    <row r="476" spans="6:15" ht="20.399999999999999" x14ac:dyDescent="0.3">
      <c r="F476" s="43"/>
      <c r="G476" s="39"/>
      <c r="H476" s="48"/>
      <c r="I476" s="43"/>
      <c r="J476" s="48"/>
      <c r="K476" s="43"/>
      <c r="L476" s="52" t="str">
        <f>IF(ISBLANK(F476),"",_xlfn.XLOOKUP($I476,Catalogue_Produits[Désignation],Catalogue_Produits[Prix HT],0))</f>
        <v/>
      </c>
      <c r="M476" s="58"/>
      <c r="N476" s="52"/>
      <c r="O476" s="52"/>
    </row>
    <row r="477" spans="6:15" ht="20.399999999999999" x14ac:dyDescent="0.3">
      <c r="F477" s="43"/>
      <c r="G477" s="39"/>
      <c r="H477" s="48"/>
      <c r="I477" s="43"/>
      <c r="J477" s="48"/>
      <c r="K477" s="43"/>
      <c r="L477" s="52" t="str">
        <f>IF(ISBLANK(F477),"",_xlfn.XLOOKUP($I477,Catalogue_Produits[Désignation],Catalogue_Produits[Prix HT],0))</f>
        <v/>
      </c>
      <c r="M477" s="58"/>
      <c r="N477" s="52"/>
      <c r="O477" s="52"/>
    </row>
    <row r="478" spans="6:15" ht="20.399999999999999" x14ac:dyDescent="0.3">
      <c r="F478" s="43"/>
      <c r="G478" s="39"/>
      <c r="H478" s="48"/>
      <c r="I478" s="43"/>
      <c r="J478" s="48"/>
      <c r="K478" s="43"/>
      <c r="L478" s="52" t="str">
        <f>IF(ISBLANK(F478),"",_xlfn.XLOOKUP($I478,Catalogue_Produits[Désignation],Catalogue_Produits[Prix HT],0))</f>
        <v/>
      </c>
      <c r="M478" s="58"/>
      <c r="N478" s="52"/>
      <c r="O478" s="52"/>
    </row>
    <row r="479" spans="6:15" ht="20.399999999999999" x14ac:dyDescent="0.3">
      <c r="F479" s="43"/>
      <c r="G479" s="39"/>
      <c r="H479" s="48"/>
      <c r="I479" s="43"/>
      <c r="J479" s="48"/>
      <c r="K479" s="43"/>
      <c r="L479" s="52" t="str">
        <f>IF(ISBLANK(F479),"",_xlfn.XLOOKUP($I479,Catalogue_Produits[Désignation],Catalogue_Produits[Prix HT],0))</f>
        <v/>
      </c>
      <c r="M479" s="58"/>
      <c r="N479" s="52"/>
      <c r="O479" s="52"/>
    </row>
    <row r="480" spans="6:15" ht="20.399999999999999" x14ac:dyDescent="0.3">
      <c r="F480" s="43"/>
      <c r="G480" s="39"/>
      <c r="H480" s="48"/>
      <c r="I480" s="43"/>
      <c r="J480" s="48"/>
      <c r="K480" s="43"/>
      <c r="L480" s="52" t="str">
        <f>IF(ISBLANK(F480),"",_xlfn.XLOOKUP($I480,Catalogue_Produits[Désignation],Catalogue_Produits[Prix HT],0))</f>
        <v/>
      </c>
      <c r="M480" s="58"/>
      <c r="N480" s="52"/>
      <c r="O480" s="52"/>
    </row>
    <row r="481" spans="6:15" ht="20.399999999999999" x14ac:dyDescent="0.3">
      <c r="F481" s="43"/>
      <c r="G481" s="39"/>
      <c r="H481" s="48"/>
      <c r="I481" s="43"/>
      <c r="J481" s="48"/>
      <c r="K481" s="43"/>
      <c r="L481" s="52" t="str">
        <f>IF(ISBLANK(F481),"",_xlfn.XLOOKUP($I481,Catalogue_Produits[Désignation],Catalogue_Produits[Prix HT],0))</f>
        <v/>
      </c>
      <c r="M481" s="58"/>
      <c r="N481" s="52"/>
      <c r="O481" s="52"/>
    </row>
    <row r="482" spans="6:15" ht="20.399999999999999" x14ac:dyDescent="0.3">
      <c r="F482" s="43"/>
      <c r="G482" s="39"/>
      <c r="H482" s="48"/>
      <c r="I482" s="43"/>
      <c r="J482" s="48"/>
      <c r="K482" s="43"/>
      <c r="L482" s="52" t="str">
        <f>IF(ISBLANK(F482),"",_xlfn.XLOOKUP($I482,Catalogue_Produits[Désignation],Catalogue_Produits[Prix HT],0))</f>
        <v/>
      </c>
      <c r="M482" s="58"/>
      <c r="N482" s="52"/>
      <c r="O482" s="52"/>
    </row>
    <row r="483" spans="6:15" ht="20.399999999999999" x14ac:dyDescent="0.3">
      <c r="F483" s="43"/>
      <c r="G483" s="39"/>
      <c r="H483" s="48"/>
      <c r="I483" s="43"/>
      <c r="J483" s="48"/>
      <c r="K483" s="43"/>
      <c r="L483" s="52" t="str">
        <f>IF(ISBLANK(F483),"",_xlfn.XLOOKUP($I483,Catalogue_Produits[Désignation],Catalogue_Produits[Prix HT],0))</f>
        <v/>
      </c>
      <c r="M483" s="58"/>
      <c r="N483" s="52"/>
      <c r="O483" s="52"/>
    </row>
    <row r="484" spans="6:15" ht="20.399999999999999" x14ac:dyDescent="0.3">
      <c r="F484" s="43"/>
      <c r="G484" s="39"/>
      <c r="H484" s="48"/>
      <c r="I484" s="43"/>
      <c r="J484" s="48"/>
      <c r="K484" s="43"/>
      <c r="L484" s="52" t="str">
        <f>IF(ISBLANK(F484),"",_xlfn.XLOOKUP($I484,Catalogue_Produits[Désignation],Catalogue_Produits[Prix HT],0))</f>
        <v/>
      </c>
      <c r="M484" s="58"/>
      <c r="N484" s="52"/>
      <c r="O484" s="52"/>
    </row>
    <row r="485" spans="6:15" ht="20.399999999999999" x14ac:dyDescent="0.3">
      <c r="F485" s="43"/>
      <c r="G485" s="39"/>
      <c r="H485" s="48"/>
      <c r="I485" s="43"/>
      <c r="J485" s="48"/>
      <c r="K485" s="43"/>
      <c r="L485" s="52" t="str">
        <f>IF(ISBLANK(F485),"",_xlfn.XLOOKUP($I485,Catalogue_Produits[Désignation],Catalogue_Produits[Prix HT],0))</f>
        <v/>
      </c>
      <c r="M485" s="58"/>
      <c r="N485" s="52"/>
      <c r="O485" s="52"/>
    </row>
    <row r="486" spans="6:15" ht="20.399999999999999" x14ac:dyDescent="0.3">
      <c r="F486" s="43"/>
      <c r="G486" s="39"/>
      <c r="H486" s="48"/>
      <c r="I486" s="43"/>
      <c r="J486" s="48"/>
      <c r="K486" s="43"/>
      <c r="L486" s="52" t="str">
        <f>IF(ISBLANK(F486),"",_xlfn.XLOOKUP($I486,Catalogue_Produits[Désignation],Catalogue_Produits[Prix HT],0))</f>
        <v/>
      </c>
      <c r="M486" s="58"/>
      <c r="N486" s="52"/>
      <c r="O486" s="52"/>
    </row>
    <row r="487" spans="6:15" ht="20.399999999999999" x14ac:dyDescent="0.3">
      <c r="F487" s="43"/>
      <c r="G487" s="39"/>
      <c r="H487" s="48"/>
      <c r="I487" s="43"/>
      <c r="J487" s="48"/>
      <c r="K487" s="43"/>
      <c r="L487" s="52" t="str">
        <f>IF(ISBLANK(F487),"",_xlfn.XLOOKUP($I487,Catalogue_Produits[Désignation],Catalogue_Produits[Prix HT],0))</f>
        <v/>
      </c>
      <c r="M487" s="58"/>
      <c r="N487" s="52"/>
      <c r="O487" s="52"/>
    </row>
    <row r="488" spans="6:15" ht="20.399999999999999" x14ac:dyDescent="0.3">
      <c r="F488" s="43"/>
      <c r="G488" s="39"/>
      <c r="H488" s="48"/>
      <c r="I488" s="43"/>
      <c r="J488" s="48"/>
      <c r="K488" s="43"/>
      <c r="L488" s="52" t="str">
        <f>IF(ISBLANK(F488),"",_xlfn.XLOOKUP($I488,Catalogue_Produits[Désignation],Catalogue_Produits[Prix HT],0))</f>
        <v/>
      </c>
      <c r="M488" s="58"/>
      <c r="N488" s="52"/>
      <c r="O488" s="52"/>
    </row>
    <row r="489" spans="6:15" ht="20.399999999999999" x14ac:dyDescent="0.3">
      <c r="F489" s="43"/>
      <c r="G489" s="39"/>
      <c r="H489" s="48"/>
      <c r="I489" s="43"/>
      <c r="J489" s="48"/>
      <c r="K489" s="43"/>
      <c r="L489" s="52" t="str">
        <f>IF(ISBLANK(F489),"",_xlfn.XLOOKUP($I489,Catalogue_Produits[Désignation],Catalogue_Produits[Prix HT],0))</f>
        <v/>
      </c>
      <c r="M489" s="58"/>
      <c r="N489" s="52"/>
      <c r="O489" s="52"/>
    </row>
    <row r="490" spans="6:15" ht="20.399999999999999" x14ac:dyDescent="0.3">
      <c r="F490" s="43"/>
      <c r="G490" s="39"/>
      <c r="H490" s="48"/>
      <c r="I490" s="43"/>
      <c r="J490" s="48"/>
      <c r="K490" s="43"/>
      <c r="L490" s="52" t="str">
        <f>IF(ISBLANK(F490),"",_xlfn.XLOOKUP($I490,Catalogue_Produits[Désignation],Catalogue_Produits[Prix HT],0))</f>
        <v/>
      </c>
      <c r="M490" s="58"/>
      <c r="N490" s="52"/>
      <c r="O490" s="52"/>
    </row>
    <row r="491" spans="6:15" ht="20.399999999999999" x14ac:dyDescent="0.3">
      <c r="F491" s="43"/>
      <c r="G491" s="39"/>
      <c r="H491" s="48"/>
      <c r="I491" s="43"/>
      <c r="J491" s="48"/>
      <c r="K491" s="43"/>
      <c r="L491" s="52" t="str">
        <f>IF(ISBLANK(F491),"",_xlfn.XLOOKUP($I491,Catalogue_Produits[Désignation],Catalogue_Produits[Prix HT],0))</f>
        <v/>
      </c>
      <c r="M491" s="58"/>
      <c r="N491" s="52"/>
      <c r="O491" s="52"/>
    </row>
    <row r="492" spans="6:15" ht="20.399999999999999" x14ac:dyDescent="0.3">
      <c r="F492" s="43"/>
      <c r="G492" s="39"/>
      <c r="H492" s="48"/>
      <c r="I492" s="43"/>
      <c r="J492" s="48"/>
      <c r="K492" s="43"/>
      <c r="L492" s="52" t="str">
        <f>IF(ISBLANK(F492),"",_xlfn.XLOOKUP($I492,Catalogue_Produits[Désignation],Catalogue_Produits[Prix HT],0))</f>
        <v/>
      </c>
      <c r="M492" s="58"/>
      <c r="N492" s="52"/>
      <c r="O492" s="52"/>
    </row>
    <row r="493" spans="6:15" ht="20.399999999999999" x14ac:dyDescent="0.3">
      <c r="F493" s="43"/>
      <c r="G493" s="39"/>
      <c r="H493" s="48"/>
      <c r="I493" s="43"/>
      <c r="J493" s="48"/>
      <c r="K493" s="43"/>
      <c r="L493" s="52" t="str">
        <f>IF(ISBLANK(F493),"",_xlfn.XLOOKUP($I493,Catalogue_Produits[Désignation],Catalogue_Produits[Prix HT],0))</f>
        <v/>
      </c>
      <c r="M493" s="58"/>
      <c r="N493" s="52"/>
      <c r="O493" s="52"/>
    </row>
    <row r="494" spans="6:15" ht="20.399999999999999" x14ac:dyDescent="0.3">
      <c r="F494" s="43"/>
      <c r="G494" s="39"/>
      <c r="H494" s="48"/>
      <c r="I494" s="43"/>
      <c r="J494" s="48"/>
      <c r="K494" s="43"/>
      <c r="L494" s="52" t="str">
        <f>IF(ISBLANK(F494),"",_xlfn.XLOOKUP($I494,Catalogue_Produits[Désignation],Catalogue_Produits[Prix HT],0))</f>
        <v/>
      </c>
      <c r="M494" s="58"/>
      <c r="N494" s="52"/>
      <c r="O494" s="52"/>
    </row>
    <row r="495" spans="6:15" ht="20.399999999999999" x14ac:dyDescent="0.3">
      <c r="F495" s="43"/>
      <c r="G495" s="39"/>
      <c r="H495" s="48"/>
      <c r="I495" s="43"/>
      <c r="J495" s="48"/>
      <c r="K495" s="43"/>
      <c r="L495" s="52" t="str">
        <f>IF(ISBLANK(F495),"",_xlfn.XLOOKUP($I495,Catalogue_Produits[Désignation],Catalogue_Produits[Prix HT],0))</f>
        <v/>
      </c>
      <c r="M495" s="58"/>
      <c r="N495" s="52"/>
      <c r="O495" s="52"/>
    </row>
    <row r="496" spans="6:15" ht="20.399999999999999" x14ac:dyDescent="0.3">
      <c r="F496" s="43"/>
      <c r="G496" s="39"/>
      <c r="H496" s="48"/>
      <c r="I496" s="43"/>
      <c r="J496" s="48"/>
      <c r="K496" s="43"/>
      <c r="L496" s="52" t="str">
        <f>IF(ISBLANK(F496),"",_xlfn.XLOOKUP($I496,Catalogue_Produits[Désignation],Catalogue_Produits[Prix HT],0))</f>
        <v/>
      </c>
      <c r="M496" s="58"/>
      <c r="N496" s="52"/>
      <c r="O496" s="52"/>
    </row>
    <row r="497" spans="6:15" ht="20.399999999999999" x14ac:dyDescent="0.3">
      <c r="F497" s="43"/>
      <c r="G497" s="39"/>
      <c r="H497" s="48"/>
      <c r="I497" s="43"/>
      <c r="J497" s="48"/>
      <c r="K497" s="43"/>
      <c r="L497" s="52" t="str">
        <f>IF(ISBLANK(F497),"",_xlfn.XLOOKUP($I497,Catalogue_Produits[Désignation],Catalogue_Produits[Prix HT],0))</f>
        <v/>
      </c>
      <c r="M497" s="58"/>
      <c r="N497" s="52"/>
      <c r="O497" s="52"/>
    </row>
    <row r="498" spans="6:15" ht="20.399999999999999" x14ac:dyDescent="0.3">
      <c r="F498" s="43"/>
      <c r="G498" s="39"/>
      <c r="H498" s="48"/>
      <c r="I498" s="43"/>
      <c r="J498" s="48"/>
      <c r="K498" s="43"/>
      <c r="L498" s="52" t="str">
        <f>IF(ISBLANK(F498),"",_xlfn.XLOOKUP($I498,Catalogue_Produits[Désignation],Catalogue_Produits[Prix HT],0))</f>
        <v/>
      </c>
      <c r="M498" s="58"/>
      <c r="N498" s="52"/>
      <c r="O498" s="52"/>
    </row>
    <row r="499" spans="6:15" ht="20.399999999999999" x14ac:dyDescent="0.3">
      <c r="F499" s="43"/>
      <c r="G499" s="39"/>
      <c r="H499" s="48"/>
      <c r="I499" s="43"/>
      <c r="J499" s="48"/>
      <c r="K499" s="43"/>
      <c r="L499" s="52" t="str">
        <f>IF(ISBLANK(F499),"",_xlfn.XLOOKUP($I499,Catalogue_Produits[Désignation],Catalogue_Produits[Prix HT],0))</f>
        <v/>
      </c>
      <c r="M499" s="58"/>
      <c r="N499" s="52"/>
      <c r="O499" s="52"/>
    </row>
    <row r="500" spans="6:15" ht="20.399999999999999" x14ac:dyDescent="0.3">
      <c r="F500" s="43"/>
      <c r="G500" s="39"/>
      <c r="H500" s="48"/>
      <c r="I500" s="43"/>
      <c r="J500" s="48"/>
      <c r="K500" s="43"/>
      <c r="L500" s="52" t="str">
        <f>IF(ISBLANK(F500),"",_xlfn.XLOOKUP($I500,Catalogue_Produits[Désignation],Catalogue_Produits[Prix HT],0))</f>
        <v/>
      </c>
      <c r="M500" s="58"/>
      <c r="N500" s="52"/>
      <c r="O500" s="52"/>
    </row>
    <row r="501" spans="6:15" ht="20.399999999999999" x14ac:dyDescent="0.3">
      <c r="F501" s="43"/>
      <c r="G501" s="39"/>
      <c r="H501" s="48"/>
      <c r="I501" s="43"/>
      <c r="J501" s="48"/>
      <c r="K501" s="43"/>
      <c r="L501" s="52" t="str">
        <f>IF(ISBLANK(F501),"",_xlfn.XLOOKUP($I501,Catalogue_Produits[Désignation],Catalogue_Produits[Prix HT],0))</f>
        <v/>
      </c>
      <c r="M501" s="58"/>
      <c r="N501" s="52"/>
      <c r="O501" s="52"/>
    </row>
    <row r="502" spans="6:15" ht="20.399999999999999" x14ac:dyDescent="0.3">
      <c r="F502" s="43"/>
      <c r="G502" s="39"/>
      <c r="H502" s="48"/>
      <c r="I502" s="43"/>
      <c r="J502" s="48"/>
      <c r="K502" s="43"/>
      <c r="L502" s="52" t="str">
        <f>IF(ISBLANK(F502),"",_xlfn.XLOOKUP($I502,Catalogue_Produits[Désignation],Catalogue_Produits[Prix HT],0))</f>
        <v/>
      </c>
      <c r="M502" s="58"/>
      <c r="N502" s="52"/>
      <c r="O502" s="52"/>
    </row>
    <row r="503" spans="6:15" ht="20.399999999999999" x14ac:dyDescent="0.3">
      <c r="F503" s="43"/>
      <c r="G503" s="39"/>
      <c r="H503" s="48"/>
      <c r="I503" s="43"/>
      <c r="J503" s="48"/>
      <c r="K503" s="43"/>
      <c r="L503" s="52" t="str">
        <f>IF(ISBLANK(F503),"",_xlfn.XLOOKUP($I503,Catalogue_Produits[Désignation],Catalogue_Produits[Prix HT],0))</f>
        <v/>
      </c>
      <c r="M503" s="58"/>
      <c r="N503" s="52"/>
      <c r="O503" s="52"/>
    </row>
    <row r="504" spans="6:15" ht="20.399999999999999" x14ac:dyDescent="0.3">
      <c r="F504" s="43"/>
      <c r="G504" s="39"/>
      <c r="H504" s="48"/>
      <c r="I504" s="43"/>
      <c r="J504" s="48"/>
      <c r="K504" s="43"/>
      <c r="L504" s="52" t="str">
        <f>IF(ISBLANK(F504),"",_xlfn.XLOOKUP($I504,Catalogue_Produits[Désignation],Catalogue_Produits[Prix HT],0))</f>
        <v/>
      </c>
      <c r="M504" s="58"/>
      <c r="N504" s="52"/>
      <c r="O504" s="52"/>
    </row>
    <row r="505" spans="6:15" ht="20.399999999999999" x14ac:dyDescent="0.3">
      <c r="F505" s="43"/>
      <c r="G505" s="39"/>
      <c r="H505" s="48"/>
      <c r="I505" s="43"/>
      <c r="J505" s="48"/>
      <c r="K505" s="43"/>
      <c r="L505" s="52" t="str">
        <f>IF(ISBLANK(F505),"",_xlfn.XLOOKUP($I505,Catalogue_Produits[Désignation],Catalogue_Produits[Prix HT],0))</f>
        <v/>
      </c>
      <c r="M505" s="58"/>
      <c r="N505" s="52"/>
      <c r="O505" s="52"/>
    </row>
    <row r="506" spans="6:15" ht="20.399999999999999" x14ac:dyDescent="0.3">
      <c r="F506" s="43"/>
      <c r="G506" s="39"/>
      <c r="H506" s="48"/>
      <c r="I506" s="43"/>
      <c r="J506" s="48"/>
      <c r="K506" s="43"/>
      <c r="L506" s="52" t="str">
        <f>IF(ISBLANK(F506),"",_xlfn.XLOOKUP($I506,Catalogue_Produits[Désignation],Catalogue_Produits[Prix HT],0))</f>
        <v/>
      </c>
      <c r="M506" s="58"/>
      <c r="N506" s="52"/>
      <c r="O506" s="52"/>
    </row>
    <row r="507" spans="6:15" ht="20.399999999999999" x14ac:dyDescent="0.3">
      <c r="F507" s="43"/>
      <c r="G507" s="39"/>
      <c r="H507" s="48"/>
      <c r="I507" s="43"/>
      <c r="J507" s="48"/>
      <c r="K507" s="43"/>
      <c r="L507" s="52" t="str">
        <f>IF(ISBLANK(F507),"",_xlfn.XLOOKUP($I507,Catalogue_Produits[Désignation],Catalogue_Produits[Prix HT],0))</f>
        <v/>
      </c>
      <c r="M507" s="58"/>
      <c r="N507" s="52"/>
      <c r="O507" s="52"/>
    </row>
    <row r="508" spans="6:15" ht="20.399999999999999" x14ac:dyDescent="0.3">
      <c r="F508" s="43"/>
      <c r="G508" s="39"/>
      <c r="H508" s="48"/>
      <c r="I508" s="43"/>
      <c r="J508" s="48"/>
      <c r="K508" s="43"/>
      <c r="L508" s="52" t="str">
        <f>IF(ISBLANK(F508),"",_xlfn.XLOOKUP($I508,Catalogue_Produits[Désignation],Catalogue_Produits[Prix HT],0))</f>
        <v/>
      </c>
      <c r="M508" s="58"/>
      <c r="N508" s="52"/>
      <c r="O508" s="52"/>
    </row>
    <row r="509" spans="6:15" ht="20.399999999999999" x14ac:dyDescent="0.3">
      <c r="F509" s="43"/>
      <c r="G509" s="39"/>
      <c r="H509" s="48"/>
      <c r="I509" s="43"/>
      <c r="J509" s="48"/>
      <c r="K509" s="43"/>
      <c r="L509" s="52" t="str">
        <f>IF(ISBLANK(F509),"",_xlfn.XLOOKUP($I509,Catalogue_Produits[Désignation],Catalogue_Produits[Prix HT],0))</f>
        <v/>
      </c>
      <c r="M509" s="58"/>
      <c r="N509" s="52"/>
      <c r="O509" s="52"/>
    </row>
    <row r="510" spans="6:15" ht="20.399999999999999" x14ac:dyDescent="0.3">
      <c r="F510" s="43"/>
      <c r="G510" s="39"/>
      <c r="H510" s="48"/>
      <c r="I510" s="43"/>
      <c r="J510" s="48"/>
      <c r="K510" s="43"/>
      <c r="L510" s="52" t="str">
        <f>IF(ISBLANK(F510),"",_xlfn.XLOOKUP($I510,Catalogue_Produits[Désignation],Catalogue_Produits[Prix HT],0))</f>
        <v/>
      </c>
      <c r="M510" s="58"/>
      <c r="N510" s="52"/>
      <c r="O510" s="52"/>
    </row>
    <row r="511" spans="6:15" ht="20.399999999999999" x14ac:dyDescent="0.3">
      <c r="F511" s="43"/>
      <c r="G511" s="39"/>
      <c r="H511" s="48"/>
      <c r="I511" s="43"/>
      <c r="J511" s="48"/>
      <c r="K511" s="43"/>
      <c r="L511" s="52" t="str">
        <f>IF(ISBLANK(F511),"",_xlfn.XLOOKUP($I511,Catalogue_Produits[Désignation],Catalogue_Produits[Prix HT],0))</f>
        <v/>
      </c>
      <c r="M511" s="58"/>
      <c r="N511" s="52"/>
      <c r="O511" s="52"/>
    </row>
    <row r="512" spans="6:15" ht="20.399999999999999" x14ac:dyDescent="0.3">
      <c r="F512" s="43"/>
      <c r="G512" s="39"/>
      <c r="H512" s="48"/>
      <c r="I512" s="43"/>
      <c r="J512" s="48"/>
      <c r="K512" s="43"/>
      <c r="L512" s="52" t="str">
        <f>IF(ISBLANK(F512),"",_xlfn.XLOOKUP($I512,Catalogue_Produits[Désignation],Catalogue_Produits[Prix HT],0))</f>
        <v/>
      </c>
      <c r="M512" s="58"/>
      <c r="N512" s="52"/>
      <c r="O512" s="52"/>
    </row>
    <row r="513" spans="6:15" ht="20.399999999999999" x14ac:dyDescent="0.3">
      <c r="F513" s="43"/>
      <c r="G513" s="39"/>
      <c r="H513" s="48"/>
      <c r="I513" s="43"/>
      <c r="J513" s="48"/>
      <c r="K513" s="43"/>
      <c r="L513" s="52" t="str">
        <f>IF(ISBLANK(F513),"",_xlfn.XLOOKUP($I513,Catalogue_Produits[Désignation],Catalogue_Produits[Prix HT],0))</f>
        <v/>
      </c>
      <c r="M513" s="58"/>
      <c r="N513" s="52"/>
      <c r="O513" s="52"/>
    </row>
    <row r="514" spans="6:15" ht="20.399999999999999" x14ac:dyDescent="0.3">
      <c r="F514" s="43"/>
      <c r="G514" s="39"/>
      <c r="H514" s="48"/>
      <c r="I514" s="43"/>
      <c r="J514" s="48"/>
      <c r="K514" s="43"/>
      <c r="L514" s="52" t="str">
        <f>IF(ISBLANK(F514),"",_xlfn.XLOOKUP($I514,Catalogue_Produits[Désignation],Catalogue_Produits[Prix HT],0))</f>
        <v/>
      </c>
      <c r="M514" s="58"/>
      <c r="N514" s="52"/>
      <c r="O514" s="52"/>
    </row>
    <row r="515" spans="6:15" ht="20.399999999999999" x14ac:dyDescent="0.3">
      <c r="F515" s="43"/>
      <c r="G515" s="39"/>
      <c r="H515" s="48"/>
      <c r="I515" s="43"/>
      <c r="J515" s="48"/>
      <c r="K515" s="43"/>
      <c r="L515" s="52" t="str">
        <f>IF(ISBLANK(F515),"",_xlfn.XLOOKUP($I515,Catalogue_Produits[Désignation],Catalogue_Produits[Prix HT],0))</f>
        <v/>
      </c>
      <c r="M515" s="58"/>
      <c r="N515" s="52"/>
      <c r="O515" s="52"/>
    </row>
    <row r="516" spans="6:15" ht="20.399999999999999" x14ac:dyDescent="0.3">
      <c r="F516" s="43"/>
      <c r="G516" s="39"/>
      <c r="H516" s="48"/>
      <c r="I516" s="43"/>
      <c r="J516" s="48"/>
      <c r="K516" s="43"/>
      <c r="L516" s="52" t="str">
        <f>IF(ISBLANK(F516),"",_xlfn.XLOOKUP($I516,Catalogue_Produits[Désignation],Catalogue_Produits[Prix HT],0))</f>
        <v/>
      </c>
      <c r="M516" s="58"/>
      <c r="N516" s="52"/>
      <c r="O516" s="52"/>
    </row>
    <row r="517" spans="6:15" ht="20.399999999999999" x14ac:dyDescent="0.3">
      <c r="F517" s="43"/>
      <c r="G517" s="39"/>
      <c r="H517" s="48"/>
      <c r="I517" s="43"/>
      <c r="J517" s="48"/>
      <c r="K517" s="43"/>
      <c r="L517" s="52" t="str">
        <f>IF(ISBLANK(F517),"",_xlfn.XLOOKUP($I517,Catalogue_Produits[Désignation],Catalogue_Produits[Prix HT],0))</f>
        <v/>
      </c>
      <c r="M517" s="58"/>
      <c r="N517" s="52"/>
      <c r="O517" s="52"/>
    </row>
    <row r="518" spans="6:15" ht="20.399999999999999" x14ac:dyDescent="0.3">
      <c r="F518" s="43"/>
      <c r="G518" s="39"/>
      <c r="H518" s="48"/>
      <c r="I518" s="43"/>
      <c r="J518" s="48"/>
      <c r="K518" s="43"/>
      <c r="L518" s="52" t="str">
        <f>IF(ISBLANK(F518),"",_xlfn.XLOOKUP($I518,Catalogue_Produits[Désignation],Catalogue_Produits[Prix HT],0))</f>
        <v/>
      </c>
      <c r="M518" s="58"/>
      <c r="N518" s="52"/>
      <c r="O518" s="52"/>
    </row>
    <row r="519" spans="6:15" ht="20.399999999999999" x14ac:dyDescent="0.3">
      <c r="F519" s="43"/>
      <c r="G519" s="39"/>
      <c r="H519" s="48"/>
      <c r="I519" s="43"/>
      <c r="J519" s="48"/>
      <c r="K519" s="43"/>
      <c r="L519" s="52" t="str">
        <f>IF(ISBLANK(F519),"",_xlfn.XLOOKUP($I519,Catalogue_Produits[Désignation],Catalogue_Produits[Prix HT],0))</f>
        <v/>
      </c>
      <c r="M519" s="58"/>
      <c r="N519" s="52"/>
      <c r="O519" s="52"/>
    </row>
    <row r="520" spans="6:15" ht="20.399999999999999" x14ac:dyDescent="0.3">
      <c r="F520" s="43"/>
      <c r="G520" s="39"/>
      <c r="H520" s="48"/>
      <c r="I520" s="43"/>
      <c r="J520" s="48"/>
      <c r="K520" s="43"/>
      <c r="L520" s="52" t="str">
        <f>IF(ISBLANK(F520),"",_xlfn.XLOOKUP($I520,Catalogue_Produits[Désignation],Catalogue_Produits[Prix HT],0))</f>
        <v/>
      </c>
      <c r="M520" s="58"/>
      <c r="N520" s="52"/>
      <c r="O520" s="52"/>
    </row>
    <row r="521" spans="6:15" ht="20.399999999999999" x14ac:dyDescent="0.3">
      <c r="F521" s="43"/>
      <c r="G521" s="39"/>
      <c r="H521" s="48"/>
      <c r="I521" s="43"/>
      <c r="J521" s="48"/>
      <c r="K521" s="43"/>
      <c r="L521" s="52" t="str">
        <f>IF(ISBLANK(F521),"",_xlfn.XLOOKUP($I521,Catalogue_Produits[Désignation],Catalogue_Produits[Prix HT],0))</f>
        <v/>
      </c>
      <c r="M521" s="58"/>
      <c r="N521" s="52"/>
      <c r="O521" s="52"/>
    </row>
    <row r="522" spans="6:15" ht="20.399999999999999" x14ac:dyDescent="0.3">
      <c r="F522" s="43"/>
      <c r="G522" s="39"/>
      <c r="H522" s="48"/>
      <c r="I522" s="43"/>
      <c r="J522" s="48"/>
      <c r="K522" s="43"/>
      <c r="L522" s="52" t="str">
        <f>IF(ISBLANK(F522),"",_xlfn.XLOOKUP($I522,Catalogue_Produits[Désignation],Catalogue_Produits[Prix HT],0))</f>
        <v/>
      </c>
      <c r="M522" s="58"/>
      <c r="N522" s="52"/>
      <c r="O522" s="52"/>
    </row>
    <row r="523" spans="6:15" ht="20.399999999999999" x14ac:dyDescent="0.3">
      <c r="F523" s="43"/>
      <c r="G523" s="39"/>
      <c r="H523" s="48"/>
      <c r="I523" s="43"/>
      <c r="J523" s="48"/>
      <c r="K523" s="43"/>
      <c r="L523" s="52" t="str">
        <f>IF(ISBLANK(F523),"",_xlfn.XLOOKUP($I523,Catalogue_Produits[Désignation],Catalogue_Produits[Prix HT],0))</f>
        <v/>
      </c>
      <c r="M523" s="58"/>
      <c r="N523" s="52"/>
      <c r="O523" s="52"/>
    </row>
    <row r="524" spans="6:15" ht="20.399999999999999" x14ac:dyDescent="0.3">
      <c r="F524" s="43"/>
      <c r="G524" s="39"/>
      <c r="H524" s="48"/>
      <c r="I524" s="43"/>
      <c r="J524" s="48"/>
      <c r="K524" s="43"/>
      <c r="L524" s="52" t="str">
        <f>IF(ISBLANK(F524),"",_xlfn.XLOOKUP($I524,Catalogue_Produits[Désignation],Catalogue_Produits[Prix HT],0))</f>
        <v/>
      </c>
      <c r="M524" s="58"/>
      <c r="N524" s="52"/>
      <c r="O524" s="52"/>
    </row>
    <row r="525" spans="6:15" ht="20.399999999999999" x14ac:dyDescent="0.3">
      <c r="F525" s="43"/>
      <c r="G525" s="39"/>
      <c r="H525" s="48"/>
      <c r="I525" s="43"/>
      <c r="J525" s="48"/>
      <c r="K525" s="43"/>
      <c r="L525" s="52" t="str">
        <f>IF(ISBLANK(F525),"",_xlfn.XLOOKUP($I525,Catalogue_Produits[Désignation],Catalogue_Produits[Prix HT],0))</f>
        <v/>
      </c>
      <c r="M525" s="58"/>
      <c r="N525" s="52"/>
      <c r="O525" s="52"/>
    </row>
    <row r="526" spans="6:15" ht="20.399999999999999" x14ac:dyDescent="0.3">
      <c r="F526" s="43"/>
      <c r="G526" s="39"/>
      <c r="H526" s="48"/>
      <c r="I526" s="43"/>
      <c r="J526" s="48"/>
      <c r="K526" s="43"/>
      <c r="L526" s="52" t="str">
        <f>IF(ISBLANK(F526),"",_xlfn.XLOOKUP($I526,Catalogue_Produits[Désignation],Catalogue_Produits[Prix HT],0))</f>
        <v/>
      </c>
      <c r="M526" s="58"/>
      <c r="N526" s="52"/>
      <c r="O526" s="52"/>
    </row>
    <row r="527" spans="6:15" ht="20.399999999999999" x14ac:dyDescent="0.3">
      <c r="F527" s="43"/>
      <c r="G527" s="39"/>
      <c r="H527" s="48"/>
      <c r="I527" s="43"/>
      <c r="J527" s="48"/>
      <c r="K527" s="43"/>
      <c r="L527" s="52" t="str">
        <f>IF(ISBLANK(F527),"",_xlfn.XLOOKUP($I527,Catalogue_Produits[Désignation],Catalogue_Produits[Prix HT],0))</f>
        <v/>
      </c>
      <c r="M527" s="58"/>
      <c r="N527" s="52"/>
      <c r="O527" s="52"/>
    </row>
    <row r="528" spans="6:15" ht="20.399999999999999" x14ac:dyDescent="0.3">
      <c r="F528" s="43"/>
      <c r="G528" s="39"/>
      <c r="H528" s="48"/>
      <c r="I528" s="43"/>
      <c r="J528" s="48"/>
      <c r="K528" s="43"/>
      <c r="L528" s="52" t="str">
        <f>IF(ISBLANK(F528),"",_xlfn.XLOOKUP($I528,Catalogue_Produits[Désignation],Catalogue_Produits[Prix HT],0))</f>
        <v/>
      </c>
      <c r="M528" s="58"/>
      <c r="N528" s="52"/>
      <c r="O528" s="52"/>
    </row>
    <row r="529" spans="6:15" ht="20.399999999999999" x14ac:dyDescent="0.3">
      <c r="F529" s="43"/>
      <c r="G529" s="39"/>
      <c r="H529" s="48"/>
      <c r="I529" s="43"/>
      <c r="J529" s="48"/>
      <c r="K529" s="43"/>
      <c r="L529" s="52" t="str">
        <f>IF(ISBLANK(F529),"",_xlfn.XLOOKUP($I529,Catalogue_Produits[Désignation],Catalogue_Produits[Prix HT],0))</f>
        <v/>
      </c>
      <c r="M529" s="58"/>
      <c r="N529" s="52"/>
      <c r="O529" s="52"/>
    </row>
    <row r="530" spans="6:15" ht="20.399999999999999" x14ac:dyDescent="0.3">
      <c r="F530" s="43"/>
      <c r="G530" s="39"/>
      <c r="H530" s="48"/>
      <c r="I530" s="43"/>
      <c r="J530" s="48"/>
      <c r="K530" s="43"/>
      <c r="L530" s="52" t="str">
        <f>IF(ISBLANK(F530),"",_xlfn.XLOOKUP($I530,Catalogue_Produits[Désignation],Catalogue_Produits[Prix HT],0))</f>
        <v/>
      </c>
      <c r="M530" s="58"/>
      <c r="N530" s="52"/>
      <c r="O530" s="52"/>
    </row>
    <row r="531" spans="6:15" ht="20.399999999999999" x14ac:dyDescent="0.3">
      <c r="F531" s="43"/>
      <c r="G531" s="39"/>
      <c r="H531" s="48"/>
      <c r="I531" s="43"/>
      <c r="J531" s="48"/>
      <c r="K531" s="43"/>
      <c r="L531" s="52" t="str">
        <f>IF(ISBLANK(F531),"",_xlfn.XLOOKUP($I531,Catalogue_Produits[Désignation],Catalogue_Produits[Prix HT],0))</f>
        <v/>
      </c>
      <c r="M531" s="58"/>
      <c r="N531" s="52"/>
      <c r="O531" s="52"/>
    </row>
    <row r="532" spans="6:15" ht="20.399999999999999" x14ac:dyDescent="0.3">
      <c r="F532" s="43"/>
      <c r="G532" s="39"/>
      <c r="H532" s="48"/>
      <c r="I532" s="43"/>
      <c r="J532" s="48"/>
      <c r="K532" s="43"/>
      <c r="L532" s="52" t="str">
        <f>IF(ISBLANK(F532),"",_xlfn.XLOOKUP($I532,Catalogue_Produits[Désignation],Catalogue_Produits[Prix HT],0))</f>
        <v/>
      </c>
      <c r="M532" s="58"/>
      <c r="N532" s="52"/>
      <c r="O532" s="52"/>
    </row>
    <row r="533" spans="6:15" ht="20.399999999999999" x14ac:dyDescent="0.3">
      <c r="F533" s="43"/>
      <c r="G533" s="39"/>
      <c r="H533" s="48"/>
      <c r="I533" s="43"/>
      <c r="J533" s="48"/>
      <c r="K533" s="43"/>
      <c r="L533" s="52" t="str">
        <f>IF(ISBLANK(F533),"",_xlfn.XLOOKUP($I533,Catalogue_Produits[Désignation],Catalogue_Produits[Prix HT],0))</f>
        <v/>
      </c>
      <c r="M533" s="58"/>
      <c r="N533" s="52"/>
      <c r="O533" s="52"/>
    </row>
    <row r="534" spans="6:15" ht="20.399999999999999" x14ac:dyDescent="0.3">
      <c r="F534" s="43"/>
      <c r="G534" s="39"/>
      <c r="H534" s="48"/>
      <c r="I534" s="43"/>
      <c r="J534" s="48"/>
      <c r="K534" s="43"/>
      <c r="L534" s="52" t="str">
        <f>IF(ISBLANK(F534),"",_xlfn.XLOOKUP($I534,Catalogue_Produits[Désignation],Catalogue_Produits[Prix HT],0))</f>
        <v/>
      </c>
      <c r="M534" s="58"/>
      <c r="N534" s="52"/>
      <c r="O534" s="52"/>
    </row>
    <row r="535" spans="6:15" ht="20.399999999999999" x14ac:dyDescent="0.3">
      <c r="F535" s="43"/>
      <c r="G535" s="39"/>
      <c r="H535" s="48"/>
      <c r="I535" s="43"/>
      <c r="J535" s="48"/>
      <c r="K535" s="43"/>
      <c r="L535" s="52" t="str">
        <f>IF(ISBLANK(F535),"",_xlfn.XLOOKUP($I535,Catalogue_Produits[Désignation],Catalogue_Produits[Prix HT],0))</f>
        <v/>
      </c>
      <c r="M535" s="58"/>
      <c r="N535" s="52"/>
      <c r="O535" s="52"/>
    </row>
    <row r="536" spans="6:15" ht="20.399999999999999" x14ac:dyDescent="0.3">
      <c r="F536" s="43"/>
      <c r="G536" s="39"/>
      <c r="H536" s="48"/>
      <c r="I536" s="43"/>
      <c r="J536" s="48"/>
      <c r="K536" s="43"/>
      <c r="L536" s="52" t="str">
        <f>IF(ISBLANK(F536),"",_xlfn.XLOOKUP($I536,Catalogue_Produits[Désignation],Catalogue_Produits[Prix HT],0))</f>
        <v/>
      </c>
      <c r="M536" s="58"/>
      <c r="N536" s="52"/>
      <c r="O536" s="52"/>
    </row>
    <row r="537" spans="6:15" ht="20.399999999999999" x14ac:dyDescent="0.3">
      <c r="F537" s="43"/>
      <c r="G537" s="39"/>
      <c r="H537" s="48"/>
      <c r="I537" s="43"/>
      <c r="J537" s="48"/>
      <c r="K537" s="43"/>
      <c r="L537" s="52" t="str">
        <f>IF(ISBLANK(F537),"",_xlfn.XLOOKUP($I537,Catalogue_Produits[Désignation],Catalogue_Produits[Prix HT],0))</f>
        <v/>
      </c>
      <c r="M537" s="58"/>
      <c r="N537" s="52"/>
      <c r="O537" s="52"/>
    </row>
    <row r="538" spans="6:15" ht="20.399999999999999" x14ac:dyDescent="0.3">
      <c r="F538" s="43"/>
      <c r="G538" s="39"/>
      <c r="H538" s="48"/>
      <c r="I538" s="43"/>
      <c r="J538" s="48"/>
      <c r="K538" s="43"/>
      <c r="L538" s="52" t="str">
        <f>IF(ISBLANK(F538),"",_xlfn.XLOOKUP($I538,Catalogue_Produits[Désignation],Catalogue_Produits[Prix HT],0))</f>
        <v/>
      </c>
      <c r="M538" s="58"/>
      <c r="N538" s="52"/>
      <c r="O538" s="52"/>
    </row>
    <row r="539" spans="6:15" ht="20.399999999999999" x14ac:dyDescent="0.3">
      <c r="F539" s="43"/>
      <c r="G539" s="39"/>
      <c r="H539" s="48"/>
      <c r="I539" s="43"/>
      <c r="J539" s="48"/>
      <c r="K539" s="43"/>
      <c r="L539" s="52" t="str">
        <f>IF(ISBLANK(F539),"",_xlfn.XLOOKUP($I539,Catalogue_Produits[Désignation],Catalogue_Produits[Prix HT],0))</f>
        <v/>
      </c>
      <c r="M539" s="58"/>
      <c r="N539" s="52"/>
      <c r="O539" s="52"/>
    </row>
    <row r="540" spans="6:15" ht="20.399999999999999" x14ac:dyDescent="0.3">
      <c r="F540" s="43"/>
      <c r="G540" s="39"/>
      <c r="H540" s="48"/>
      <c r="I540" s="43"/>
      <c r="J540" s="48"/>
      <c r="K540" s="43"/>
      <c r="L540" s="52" t="str">
        <f>IF(ISBLANK(F540),"",_xlfn.XLOOKUP($I540,Catalogue_Produits[Désignation],Catalogue_Produits[Prix HT],0))</f>
        <v/>
      </c>
      <c r="M540" s="58"/>
      <c r="N540" s="52"/>
      <c r="O540" s="52"/>
    </row>
    <row r="541" spans="6:15" ht="20.399999999999999" x14ac:dyDescent="0.3">
      <c r="F541" s="43"/>
      <c r="G541" s="39"/>
      <c r="H541" s="48"/>
      <c r="I541" s="43"/>
      <c r="J541" s="48"/>
      <c r="K541" s="43"/>
      <c r="L541" s="52" t="str">
        <f>IF(ISBLANK(F541),"",_xlfn.XLOOKUP($I541,Catalogue_Produits[Désignation],Catalogue_Produits[Prix HT],0))</f>
        <v/>
      </c>
      <c r="M541" s="58"/>
      <c r="N541" s="52"/>
      <c r="O541" s="52"/>
    </row>
    <row r="542" spans="6:15" ht="20.399999999999999" x14ac:dyDescent="0.3">
      <c r="F542" s="43"/>
      <c r="G542" s="39"/>
      <c r="H542" s="48"/>
      <c r="I542" s="43"/>
      <c r="J542" s="48"/>
      <c r="K542" s="43"/>
      <c r="L542" s="52" t="str">
        <f>IF(ISBLANK(F542),"",_xlfn.XLOOKUP($I542,Catalogue_Produits[Désignation],Catalogue_Produits[Prix HT],0))</f>
        <v/>
      </c>
      <c r="M542" s="58"/>
      <c r="N542" s="52"/>
      <c r="O542" s="52"/>
    </row>
    <row r="543" spans="6:15" ht="20.399999999999999" x14ac:dyDescent="0.3">
      <c r="F543" s="43"/>
      <c r="G543" s="39"/>
      <c r="H543" s="48"/>
      <c r="I543" s="43"/>
      <c r="J543" s="48"/>
      <c r="K543" s="43"/>
      <c r="L543" s="52" t="str">
        <f>IF(ISBLANK(F543),"",_xlfn.XLOOKUP($I543,Catalogue_Produits[Désignation],Catalogue_Produits[Prix HT],0))</f>
        <v/>
      </c>
      <c r="M543" s="58"/>
      <c r="N543" s="52"/>
      <c r="O543" s="52"/>
    </row>
    <row r="544" spans="6:15" ht="20.399999999999999" x14ac:dyDescent="0.3">
      <c r="F544" s="43"/>
      <c r="G544" s="39"/>
      <c r="H544" s="48"/>
      <c r="I544" s="43"/>
      <c r="J544" s="48"/>
      <c r="K544" s="43"/>
      <c r="L544" s="52" t="str">
        <f>IF(ISBLANK(F544),"",_xlfn.XLOOKUP($I544,Catalogue_Produits[Désignation],Catalogue_Produits[Prix HT],0))</f>
        <v/>
      </c>
      <c r="M544" s="58"/>
      <c r="N544" s="52"/>
      <c r="O544" s="52"/>
    </row>
    <row r="545" spans="6:15" ht="20.399999999999999" x14ac:dyDescent="0.3">
      <c r="F545" s="43"/>
      <c r="G545" s="39"/>
      <c r="H545" s="48"/>
      <c r="I545" s="43"/>
      <c r="J545" s="48"/>
      <c r="K545" s="43"/>
      <c r="L545" s="52" t="str">
        <f>IF(ISBLANK(F545),"",_xlfn.XLOOKUP($I545,Catalogue_Produits[Désignation],Catalogue_Produits[Prix HT],0))</f>
        <v/>
      </c>
      <c r="M545" s="58"/>
      <c r="N545" s="52"/>
      <c r="O545" s="52"/>
    </row>
    <row r="546" spans="6:15" ht="20.399999999999999" x14ac:dyDescent="0.3">
      <c r="F546" s="43"/>
      <c r="G546" s="39"/>
      <c r="H546" s="48"/>
      <c r="I546" s="43"/>
      <c r="J546" s="48"/>
      <c r="K546" s="43"/>
      <c r="L546" s="52" t="str">
        <f>IF(ISBLANK(F546),"",_xlfn.XLOOKUP($I546,Catalogue_Produits[Désignation],Catalogue_Produits[Prix HT],0))</f>
        <v/>
      </c>
      <c r="M546" s="58"/>
      <c r="N546" s="52"/>
      <c r="O546" s="52"/>
    </row>
    <row r="547" spans="6:15" ht="20.399999999999999" x14ac:dyDescent="0.3">
      <c r="F547" s="43"/>
      <c r="G547" s="39"/>
      <c r="H547" s="48"/>
      <c r="I547" s="43"/>
      <c r="J547" s="48"/>
      <c r="K547" s="43"/>
      <c r="L547" s="52" t="str">
        <f>IF(ISBLANK(F547),"",_xlfn.XLOOKUP($I547,Catalogue_Produits[Désignation],Catalogue_Produits[Prix HT],0))</f>
        <v/>
      </c>
      <c r="M547" s="58"/>
      <c r="N547" s="52"/>
      <c r="O547" s="52"/>
    </row>
    <row r="548" spans="6:15" ht="20.399999999999999" x14ac:dyDescent="0.3">
      <c r="F548" s="43"/>
      <c r="G548" s="39"/>
      <c r="H548" s="48"/>
      <c r="I548" s="43"/>
      <c r="J548" s="48"/>
      <c r="K548" s="43"/>
      <c r="L548" s="52" t="str">
        <f>IF(ISBLANK(F548),"",_xlfn.XLOOKUP($I548,Catalogue_Produits[Désignation],Catalogue_Produits[Prix HT],0))</f>
        <v/>
      </c>
      <c r="M548" s="58"/>
      <c r="N548" s="52"/>
      <c r="O548" s="52"/>
    </row>
    <row r="549" spans="6:15" ht="20.399999999999999" x14ac:dyDescent="0.3">
      <c r="F549" s="43"/>
      <c r="G549" s="39"/>
      <c r="H549" s="48"/>
      <c r="I549" s="43"/>
      <c r="J549" s="48"/>
      <c r="K549" s="43"/>
      <c r="L549" s="52" t="str">
        <f>IF(ISBLANK(F549),"",_xlfn.XLOOKUP($I549,Catalogue_Produits[Désignation],Catalogue_Produits[Prix HT],0))</f>
        <v/>
      </c>
      <c r="M549" s="58"/>
      <c r="N549" s="52"/>
      <c r="O549" s="52"/>
    </row>
    <row r="550" spans="6:15" ht="20.399999999999999" x14ac:dyDescent="0.3">
      <c r="F550" s="43"/>
      <c r="G550" s="39"/>
      <c r="H550" s="48"/>
      <c r="I550" s="43"/>
      <c r="J550" s="48"/>
      <c r="K550" s="43"/>
      <c r="L550" s="52" t="str">
        <f>IF(ISBLANK(F550),"",_xlfn.XLOOKUP($I550,Catalogue_Produits[Désignation],Catalogue_Produits[Prix HT],0))</f>
        <v/>
      </c>
      <c r="M550" s="58"/>
      <c r="N550" s="52"/>
      <c r="O550" s="52"/>
    </row>
    <row r="551" spans="6:15" ht="20.399999999999999" x14ac:dyDescent="0.3">
      <c r="F551" s="43"/>
      <c r="G551" s="39"/>
      <c r="H551" s="48"/>
      <c r="I551" s="43"/>
      <c r="J551" s="48"/>
      <c r="K551" s="43"/>
      <c r="L551" s="52" t="str">
        <f>IF(ISBLANK(F551),"",_xlfn.XLOOKUP($I551,Catalogue_Produits[Désignation],Catalogue_Produits[Prix HT],0))</f>
        <v/>
      </c>
      <c r="M551" s="58"/>
      <c r="N551" s="52"/>
      <c r="O551" s="52"/>
    </row>
    <row r="552" spans="6:15" ht="20.399999999999999" x14ac:dyDescent="0.3">
      <c r="F552" s="43"/>
      <c r="G552" s="39"/>
      <c r="H552" s="48"/>
      <c r="I552" s="43"/>
      <c r="J552" s="48"/>
      <c r="K552" s="43"/>
      <c r="L552" s="52" t="str">
        <f>IF(ISBLANK(F552),"",_xlfn.XLOOKUP($I552,Catalogue_Produits[Désignation],Catalogue_Produits[Prix HT],0))</f>
        <v/>
      </c>
      <c r="M552" s="58"/>
      <c r="N552" s="52"/>
      <c r="O552" s="52"/>
    </row>
    <row r="553" spans="6:15" ht="20.399999999999999" x14ac:dyDescent="0.3">
      <c r="F553" s="43"/>
      <c r="G553" s="39"/>
      <c r="H553" s="48"/>
      <c r="I553" s="43"/>
      <c r="J553" s="48"/>
      <c r="K553" s="43"/>
      <c r="L553" s="52" t="str">
        <f>IF(ISBLANK(F553),"",_xlfn.XLOOKUP($I553,Catalogue_Produits[Désignation],Catalogue_Produits[Prix HT],0))</f>
        <v/>
      </c>
      <c r="M553" s="58"/>
      <c r="N553" s="52"/>
      <c r="O553" s="52"/>
    </row>
    <row r="554" spans="6:15" ht="20.399999999999999" x14ac:dyDescent="0.3">
      <c r="F554" s="43"/>
      <c r="G554" s="39"/>
      <c r="H554" s="48"/>
      <c r="I554" s="43"/>
      <c r="J554" s="48"/>
      <c r="K554" s="43"/>
      <c r="L554" s="52" t="str">
        <f>IF(ISBLANK(F554),"",_xlfn.XLOOKUP($I554,Catalogue_Produits[Désignation],Catalogue_Produits[Prix HT],0))</f>
        <v/>
      </c>
      <c r="M554" s="58"/>
      <c r="N554" s="52"/>
      <c r="O554" s="52"/>
    </row>
    <row r="555" spans="6:15" ht="20.399999999999999" x14ac:dyDescent="0.3">
      <c r="F555" s="43"/>
      <c r="G555" s="39"/>
      <c r="H555" s="48"/>
      <c r="I555" s="43"/>
      <c r="J555" s="48"/>
      <c r="K555" s="43"/>
      <c r="L555" s="52" t="str">
        <f>IF(ISBLANK(F555),"",_xlfn.XLOOKUP($I555,Catalogue_Produits[Désignation],Catalogue_Produits[Prix HT],0))</f>
        <v/>
      </c>
      <c r="M555" s="58"/>
      <c r="N555" s="52"/>
      <c r="O555" s="52"/>
    </row>
    <row r="556" spans="6:15" ht="20.399999999999999" x14ac:dyDescent="0.3">
      <c r="F556" s="43"/>
      <c r="G556" s="39"/>
      <c r="H556" s="48"/>
      <c r="I556" s="43"/>
      <c r="J556" s="48"/>
      <c r="K556" s="43"/>
      <c r="L556" s="52" t="str">
        <f>IF(ISBLANK(F556),"",_xlfn.XLOOKUP($I556,Catalogue_Produits[Désignation],Catalogue_Produits[Prix HT],0))</f>
        <v/>
      </c>
      <c r="M556" s="58"/>
      <c r="N556" s="52"/>
      <c r="O556" s="52"/>
    </row>
    <row r="557" spans="6:15" ht="20.399999999999999" x14ac:dyDescent="0.3">
      <c r="F557" s="43"/>
      <c r="G557" s="39"/>
      <c r="H557" s="48"/>
      <c r="I557" s="43"/>
      <c r="J557" s="48"/>
      <c r="K557" s="43"/>
      <c r="L557" s="52" t="str">
        <f>IF(ISBLANK(F557),"",_xlfn.XLOOKUP($I557,Catalogue_Produits[Désignation],Catalogue_Produits[Prix HT],0))</f>
        <v/>
      </c>
      <c r="M557" s="58"/>
      <c r="N557" s="52"/>
      <c r="O557" s="52"/>
    </row>
    <row r="558" spans="6:15" ht="20.399999999999999" x14ac:dyDescent="0.3">
      <c r="F558" s="43"/>
      <c r="G558" s="39"/>
      <c r="H558" s="48"/>
      <c r="I558" s="43"/>
      <c r="J558" s="48"/>
      <c r="K558" s="43"/>
      <c r="L558" s="52" t="str">
        <f>IF(ISBLANK(F558),"",_xlfn.XLOOKUP($I558,Catalogue_Produits[Désignation],Catalogue_Produits[Prix HT],0))</f>
        <v/>
      </c>
      <c r="M558" s="58"/>
      <c r="N558" s="52"/>
      <c r="O558" s="52"/>
    </row>
    <row r="559" spans="6:15" ht="20.399999999999999" x14ac:dyDescent="0.3">
      <c r="F559" s="43"/>
      <c r="G559" s="39"/>
      <c r="H559" s="48"/>
      <c r="I559" s="43"/>
      <c r="J559" s="48"/>
      <c r="K559" s="43"/>
      <c r="L559" s="52" t="str">
        <f>IF(ISBLANK(F559),"",_xlfn.XLOOKUP($I559,Catalogue_Produits[Désignation],Catalogue_Produits[Prix HT],0))</f>
        <v/>
      </c>
      <c r="M559" s="58"/>
      <c r="N559" s="52"/>
      <c r="O559" s="52"/>
    </row>
    <row r="560" spans="6:15" ht="20.399999999999999" x14ac:dyDescent="0.3">
      <c r="F560" s="43"/>
      <c r="G560" s="39"/>
      <c r="H560" s="48"/>
      <c r="I560" s="43"/>
      <c r="J560" s="48"/>
      <c r="K560" s="43"/>
      <c r="L560" s="52" t="str">
        <f>IF(ISBLANK(F560),"",_xlfn.XLOOKUP($I560,Catalogue_Produits[Désignation],Catalogue_Produits[Prix HT],0))</f>
        <v/>
      </c>
      <c r="M560" s="58"/>
      <c r="N560" s="52"/>
      <c r="O560" s="52"/>
    </row>
    <row r="561" spans="6:15" ht="20.399999999999999" x14ac:dyDescent="0.3">
      <c r="F561" s="43"/>
      <c r="G561" s="39"/>
      <c r="H561" s="48"/>
      <c r="I561" s="43"/>
      <c r="J561" s="48"/>
      <c r="K561" s="43"/>
      <c r="L561" s="52" t="str">
        <f>IF(ISBLANK(F561),"",_xlfn.XLOOKUP($I561,Catalogue_Produits[Désignation],Catalogue_Produits[Prix HT],0))</f>
        <v/>
      </c>
      <c r="M561" s="58"/>
      <c r="N561" s="52"/>
      <c r="O561" s="52"/>
    </row>
    <row r="562" spans="6:15" ht="20.399999999999999" x14ac:dyDescent="0.3">
      <c r="F562" s="43"/>
      <c r="G562" s="39"/>
      <c r="H562" s="48"/>
      <c r="I562" s="43"/>
      <c r="J562" s="48"/>
      <c r="K562" s="43"/>
      <c r="L562" s="52" t="str">
        <f>IF(ISBLANK(F562),"",_xlfn.XLOOKUP($I562,Catalogue_Produits[Désignation],Catalogue_Produits[Prix HT],0))</f>
        <v/>
      </c>
      <c r="M562" s="58"/>
      <c r="N562" s="52"/>
      <c r="O562" s="52"/>
    </row>
    <row r="563" spans="6:15" ht="20.399999999999999" x14ac:dyDescent="0.3">
      <c r="F563" s="43"/>
      <c r="G563" s="39"/>
      <c r="H563" s="48"/>
      <c r="I563" s="43"/>
      <c r="J563" s="48"/>
      <c r="K563" s="43"/>
      <c r="L563" s="52" t="str">
        <f>IF(ISBLANK(F563),"",_xlfn.XLOOKUP($I563,Catalogue_Produits[Désignation],Catalogue_Produits[Prix HT],0))</f>
        <v/>
      </c>
      <c r="M563" s="58"/>
      <c r="N563" s="52"/>
      <c r="O563" s="52"/>
    </row>
    <row r="564" spans="6:15" ht="20.399999999999999" x14ac:dyDescent="0.3">
      <c r="F564" s="43"/>
      <c r="G564" s="39"/>
      <c r="H564" s="48"/>
      <c r="I564" s="43"/>
      <c r="J564" s="48"/>
      <c r="K564" s="43"/>
      <c r="L564" s="52" t="str">
        <f>IF(ISBLANK(F564),"",_xlfn.XLOOKUP($I564,Catalogue_Produits[Désignation],Catalogue_Produits[Prix HT],0))</f>
        <v/>
      </c>
      <c r="M564" s="58"/>
      <c r="N564" s="52"/>
      <c r="O564" s="52"/>
    </row>
    <row r="565" spans="6:15" ht="20.399999999999999" x14ac:dyDescent="0.3">
      <c r="F565" s="43"/>
      <c r="G565" s="39"/>
      <c r="H565" s="48"/>
      <c r="I565" s="43"/>
      <c r="J565" s="48"/>
      <c r="K565" s="43"/>
      <c r="L565" s="52" t="str">
        <f>IF(ISBLANK(F565),"",_xlfn.XLOOKUP($I565,Catalogue_Produits[Désignation],Catalogue_Produits[Prix HT],0))</f>
        <v/>
      </c>
      <c r="M565" s="58"/>
      <c r="N565" s="52"/>
      <c r="O565" s="52"/>
    </row>
    <row r="566" spans="6:15" ht="20.399999999999999" x14ac:dyDescent="0.3">
      <c r="F566" s="43"/>
      <c r="G566" s="39"/>
      <c r="H566" s="48"/>
      <c r="I566" s="43"/>
      <c r="J566" s="48"/>
      <c r="K566" s="43"/>
      <c r="L566" s="52" t="str">
        <f>IF(ISBLANK(F566),"",_xlfn.XLOOKUP($I566,Catalogue_Produits[Désignation],Catalogue_Produits[Prix HT],0))</f>
        <v/>
      </c>
      <c r="M566" s="58"/>
      <c r="N566" s="52"/>
      <c r="O566" s="52"/>
    </row>
    <row r="567" spans="6:15" ht="20.399999999999999" x14ac:dyDescent="0.3">
      <c r="F567" s="43"/>
      <c r="G567" s="39"/>
      <c r="H567" s="48"/>
      <c r="I567" s="43"/>
      <c r="J567" s="48"/>
      <c r="K567" s="43"/>
      <c r="L567" s="52" t="str">
        <f>IF(ISBLANK(F567),"",_xlfn.XLOOKUP($I567,Catalogue_Produits[Désignation],Catalogue_Produits[Prix HT],0))</f>
        <v/>
      </c>
      <c r="M567" s="58"/>
      <c r="N567" s="52"/>
      <c r="O567" s="52"/>
    </row>
    <row r="568" spans="6:15" ht="20.399999999999999" x14ac:dyDescent="0.3">
      <c r="F568" s="43"/>
      <c r="G568" s="39"/>
      <c r="H568" s="48"/>
      <c r="I568" s="43"/>
      <c r="J568" s="48"/>
      <c r="K568" s="43"/>
      <c r="L568" s="52" t="str">
        <f>IF(ISBLANK(F568),"",_xlfn.XLOOKUP($I568,Catalogue_Produits[Désignation],Catalogue_Produits[Prix HT],0))</f>
        <v/>
      </c>
      <c r="M568" s="58"/>
      <c r="N568" s="52"/>
      <c r="O568" s="52"/>
    </row>
    <row r="569" spans="6:15" ht="20.399999999999999" x14ac:dyDescent="0.3">
      <c r="F569" s="43"/>
      <c r="G569" s="39"/>
      <c r="H569" s="48"/>
      <c r="I569" s="43"/>
      <c r="J569" s="48"/>
      <c r="K569" s="43"/>
      <c r="L569" s="52" t="str">
        <f>IF(ISBLANK(F569),"",_xlfn.XLOOKUP($I569,Catalogue_Produits[Désignation],Catalogue_Produits[Prix HT],0))</f>
        <v/>
      </c>
      <c r="M569" s="58"/>
      <c r="N569" s="52"/>
      <c r="O569" s="52"/>
    </row>
    <row r="570" spans="6:15" ht="20.399999999999999" x14ac:dyDescent="0.3">
      <c r="F570" s="43"/>
      <c r="G570" s="39"/>
      <c r="H570" s="48"/>
      <c r="I570" s="43"/>
      <c r="J570" s="48"/>
      <c r="K570" s="43"/>
      <c r="L570" s="52" t="str">
        <f>IF(ISBLANK(F570),"",_xlfn.XLOOKUP($I570,Catalogue_Produits[Désignation],Catalogue_Produits[Prix HT],0))</f>
        <v/>
      </c>
      <c r="M570" s="58"/>
      <c r="N570" s="52"/>
      <c r="O570" s="52"/>
    </row>
    <row r="571" spans="6:15" ht="20.399999999999999" x14ac:dyDescent="0.3">
      <c r="F571" s="43"/>
      <c r="G571" s="39"/>
      <c r="H571" s="48"/>
      <c r="I571" s="43"/>
      <c r="J571" s="48"/>
      <c r="K571" s="43"/>
      <c r="L571" s="52" t="str">
        <f>IF(ISBLANK(F571),"",_xlfn.XLOOKUP($I571,Catalogue_Produits[Désignation],Catalogue_Produits[Prix HT],0))</f>
        <v/>
      </c>
      <c r="M571" s="58"/>
      <c r="N571" s="52"/>
      <c r="O571" s="52"/>
    </row>
    <row r="572" spans="6:15" ht="20.399999999999999" x14ac:dyDescent="0.3">
      <c r="F572" s="43"/>
      <c r="G572" s="39"/>
      <c r="H572" s="48"/>
      <c r="I572" s="43"/>
      <c r="J572" s="48"/>
      <c r="K572" s="43"/>
      <c r="L572" s="52" t="str">
        <f>IF(ISBLANK(F572),"",_xlfn.XLOOKUP($I572,Catalogue_Produits[Désignation],Catalogue_Produits[Prix HT],0))</f>
        <v/>
      </c>
      <c r="M572" s="58"/>
      <c r="N572" s="52"/>
      <c r="O572" s="52"/>
    </row>
    <row r="573" spans="6:15" ht="20.399999999999999" x14ac:dyDescent="0.3">
      <c r="F573" s="43"/>
      <c r="G573" s="39"/>
      <c r="H573" s="48"/>
      <c r="I573" s="43"/>
      <c r="J573" s="48"/>
      <c r="K573" s="43"/>
      <c r="L573" s="52" t="str">
        <f>IF(ISBLANK(F573),"",_xlfn.XLOOKUP($I573,Catalogue_Produits[Désignation],Catalogue_Produits[Prix HT],0))</f>
        <v/>
      </c>
      <c r="M573" s="58"/>
      <c r="N573" s="52"/>
      <c r="O573" s="52"/>
    </row>
    <row r="574" spans="6:15" ht="20.399999999999999" x14ac:dyDescent="0.3">
      <c r="F574" s="43"/>
      <c r="G574" s="39"/>
      <c r="H574" s="48"/>
      <c r="I574" s="43"/>
      <c r="J574" s="48"/>
      <c r="K574" s="43"/>
      <c r="L574" s="52" t="str">
        <f>IF(ISBLANK(F574),"",_xlfn.XLOOKUP($I574,Catalogue_Produits[Désignation],Catalogue_Produits[Prix HT],0))</f>
        <v/>
      </c>
      <c r="M574" s="58"/>
      <c r="N574" s="52"/>
      <c r="O574" s="52"/>
    </row>
    <row r="575" spans="6:15" ht="20.399999999999999" x14ac:dyDescent="0.3">
      <c r="F575" s="43"/>
      <c r="G575" s="39"/>
      <c r="H575" s="48"/>
      <c r="I575" s="43"/>
      <c r="J575" s="48"/>
      <c r="K575" s="43"/>
      <c r="L575" s="52" t="str">
        <f>IF(ISBLANK(F575),"",_xlfn.XLOOKUP($I575,Catalogue_Produits[Désignation],Catalogue_Produits[Prix HT],0))</f>
        <v/>
      </c>
      <c r="M575" s="58"/>
      <c r="N575" s="52"/>
      <c r="O575" s="52"/>
    </row>
    <row r="576" spans="6:15" ht="20.399999999999999" x14ac:dyDescent="0.3">
      <c r="F576" s="43"/>
      <c r="G576" s="39"/>
      <c r="H576" s="48"/>
      <c r="I576" s="43"/>
      <c r="J576" s="48"/>
      <c r="K576" s="43"/>
      <c r="L576" s="52" t="str">
        <f>IF(ISBLANK(F576),"",_xlfn.XLOOKUP($I576,Catalogue_Produits[Désignation],Catalogue_Produits[Prix HT],0))</f>
        <v/>
      </c>
      <c r="M576" s="58"/>
      <c r="N576" s="52"/>
      <c r="O576" s="52"/>
    </row>
    <row r="577" spans="6:15" ht="20.399999999999999" x14ac:dyDescent="0.3">
      <c r="F577" s="43"/>
      <c r="G577" s="39"/>
      <c r="H577" s="48"/>
      <c r="I577" s="43"/>
      <c r="J577" s="48"/>
      <c r="K577" s="43"/>
      <c r="L577" s="52" t="str">
        <f>IF(ISBLANK(F577),"",_xlfn.XLOOKUP($I577,Catalogue_Produits[Désignation],Catalogue_Produits[Prix HT],0))</f>
        <v/>
      </c>
      <c r="M577" s="58"/>
      <c r="N577" s="52"/>
      <c r="O577" s="52"/>
    </row>
    <row r="578" spans="6:15" ht="20.399999999999999" x14ac:dyDescent="0.3">
      <c r="F578" s="43"/>
      <c r="G578" s="39"/>
      <c r="H578" s="48"/>
      <c r="I578" s="43"/>
      <c r="J578" s="48"/>
      <c r="K578" s="43"/>
      <c r="L578" s="52" t="str">
        <f>IF(ISBLANK(F578),"",_xlfn.XLOOKUP($I578,Catalogue_Produits[Désignation],Catalogue_Produits[Prix HT],0))</f>
        <v/>
      </c>
      <c r="M578" s="58"/>
      <c r="N578" s="52"/>
      <c r="O578" s="52"/>
    </row>
    <row r="579" spans="6:15" ht="20.399999999999999" x14ac:dyDescent="0.3">
      <c r="F579" s="43"/>
      <c r="G579" s="39"/>
      <c r="H579" s="48"/>
      <c r="I579" s="43"/>
      <c r="J579" s="48"/>
      <c r="K579" s="43"/>
      <c r="L579" s="52" t="str">
        <f>IF(ISBLANK(F579),"",_xlfn.XLOOKUP($I579,Catalogue_Produits[Désignation],Catalogue_Produits[Prix HT],0))</f>
        <v/>
      </c>
      <c r="M579" s="58"/>
      <c r="N579" s="52"/>
      <c r="O579" s="52"/>
    </row>
    <row r="580" spans="6:15" ht="20.399999999999999" x14ac:dyDescent="0.3">
      <c r="F580" s="43"/>
      <c r="G580" s="39"/>
      <c r="H580" s="48"/>
      <c r="I580" s="43"/>
      <c r="J580" s="48"/>
      <c r="K580" s="43"/>
      <c r="L580" s="52" t="str">
        <f>IF(ISBLANK(F580),"",_xlfn.XLOOKUP($I580,Catalogue_Produits[Désignation],Catalogue_Produits[Prix HT],0))</f>
        <v/>
      </c>
      <c r="M580" s="58"/>
      <c r="N580" s="52"/>
      <c r="O580" s="52"/>
    </row>
    <row r="581" spans="6:15" ht="20.399999999999999" x14ac:dyDescent="0.3">
      <c r="F581" s="43"/>
      <c r="G581" s="39"/>
      <c r="H581" s="48"/>
      <c r="I581" s="43"/>
      <c r="J581" s="48"/>
      <c r="K581" s="43"/>
      <c r="L581" s="52" t="str">
        <f>IF(ISBLANK(F581),"",_xlfn.XLOOKUP($I581,Catalogue_Produits[Désignation],Catalogue_Produits[Prix HT],0))</f>
        <v/>
      </c>
      <c r="M581" s="58"/>
      <c r="N581" s="52"/>
      <c r="O581" s="52"/>
    </row>
    <row r="582" spans="6:15" ht="20.399999999999999" x14ac:dyDescent="0.3">
      <c r="F582" s="43"/>
      <c r="G582" s="39"/>
      <c r="H582" s="48"/>
      <c r="I582" s="43"/>
      <c r="J582" s="48"/>
      <c r="K582" s="43"/>
      <c r="L582" s="52" t="str">
        <f>IF(ISBLANK(F582),"",_xlfn.XLOOKUP($I582,Catalogue_Produits[Désignation],Catalogue_Produits[Prix HT],0))</f>
        <v/>
      </c>
      <c r="M582" s="58"/>
      <c r="N582" s="52"/>
      <c r="O582" s="52"/>
    </row>
    <row r="583" spans="6:15" ht="20.399999999999999" x14ac:dyDescent="0.3">
      <c r="F583" s="43"/>
      <c r="G583" s="39"/>
      <c r="H583" s="48"/>
      <c r="I583" s="43"/>
      <c r="J583" s="48"/>
      <c r="K583" s="43"/>
      <c r="L583" s="52" t="str">
        <f>IF(ISBLANK(F583),"",_xlfn.XLOOKUP($I583,Catalogue_Produits[Désignation],Catalogue_Produits[Prix HT],0))</f>
        <v/>
      </c>
      <c r="M583" s="58"/>
      <c r="N583" s="52"/>
      <c r="O583" s="52"/>
    </row>
    <row r="584" spans="6:15" ht="20.399999999999999" x14ac:dyDescent="0.3">
      <c r="F584" s="43"/>
      <c r="G584" s="39"/>
      <c r="H584" s="48"/>
      <c r="I584" s="43"/>
      <c r="J584" s="48"/>
      <c r="K584" s="43"/>
      <c r="L584" s="52" t="str">
        <f>IF(ISBLANK(F584),"",_xlfn.XLOOKUP($I584,Catalogue_Produits[Désignation],Catalogue_Produits[Prix HT],0))</f>
        <v/>
      </c>
      <c r="M584" s="58"/>
      <c r="N584" s="52"/>
      <c r="O584" s="52"/>
    </row>
    <row r="585" spans="6:15" ht="20.399999999999999" x14ac:dyDescent="0.3">
      <c r="F585" s="43"/>
      <c r="G585" s="39"/>
      <c r="H585" s="48"/>
      <c r="I585" s="43"/>
      <c r="J585" s="48"/>
      <c r="K585" s="43"/>
      <c r="L585" s="52" t="str">
        <f>IF(ISBLANK(F585),"",_xlfn.XLOOKUP($I585,Catalogue_Produits[Désignation],Catalogue_Produits[Prix HT],0))</f>
        <v/>
      </c>
      <c r="M585" s="58"/>
      <c r="N585" s="52"/>
      <c r="O585" s="52"/>
    </row>
    <row r="586" spans="6:15" ht="20.399999999999999" x14ac:dyDescent="0.3">
      <c r="F586" s="43"/>
      <c r="G586" s="39"/>
      <c r="H586" s="48"/>
      <c r="I586" s="43"/>
      <c r="J586" s="48"/>
      <c r="K586" s="43"/>
      <c r="L586" s="52" t="str">
        <f>IF(ISBLANK(F586),"",_xlfn.XLOOKUP($I586,Catalogue_Produits[Désignation],Catalogue_Produits[Prix HT],0))</f>
        <v/>
      </c>
      <c r="M586" s="58"/>
      <c r="N586" s="52"/>
      <c r="O586" s="52"/>
    </row>
    <row r="587" spans="6:15" ht="20.399999999999999" x14ac:dyDescent="0.3">
      <c r="F587" s="43"/>
      <c r="G587" s="39"/>
      <c r="H587" s="48"/>
      <c r="I587" s="43"/>
      <c r="J587" s="48"/>
      <c r="K587" s="43"/>
      <c r="L587" s="52" t="str">
        <f>IF(ISBLANK(F587),"",_xlfn.XLOOKUP($I587,Catalogue_Produits[Désignation],Catalogue_Produits[Prix HT],0))</f>
        <v/>
      </c>
      <c r="M587" s="58"/>
      <c r="N587" s="52"/>
      <c r="O587" s="52"/>
    </row>
    <row r="588" spans="6:15" ht="20.399999999999999" x14ac:dyDescent="0.3">
      <c r="F588" s="43"/>
      <c r="G588" s="39"/>
      <c r="H588" s="48"/>
      <c r="I588" s="43"/>
      <c r="J588" s="48"/>
      <c r="K588" s="43"/>
      <c r="L588" s="52" t="str">
        <f>IF(ISBLANK(F588),"",_xlfn.XLOOKUP($I588,Catalogue_Produits[Désignation],Catalogue_Produits[Prix HT],0))</f>
        <v/>
      </c>
      <c r="M588" s="58"/>
      <c r="N588" s="52"/>
      <c r="O588" s="52"/>
    </row>
    <row r="589" spans="6:15" ht="20.399999999999999" x14ac:dyDescent="0.3">
      <c r="F589" s="43"/>
      <c r="G589" s="39"/>
      <c r="H589" s="48"/>
      <c r="I589" s="43"/>
      <c r="J589" s="48"/>
      <c r="K589" s="43"/>
      <c r="L589" s="52" t="str">
        <f>IF(ISBLANK(F589),"",_xlfn.XLOOKUP($I589,Catalogue_Produits[Désignation],Catalogue_Produits[Prix HT],0))</f>
        <v/>
      </c>
      <c r="M589" s="58"/>
      <c r="N589" s="52"/>
      <c r="O589" s="52"/>
    </row>
    <row r="590" spans="6:15" ht="20.399999999999999" x14ac:dyDescent="0.3">
      <c r="F590" s="43"/>
      <c r="G590" s="39"/>
      <c r="H590" s="48"/>
      <c r="I590" s="43"/>
      <c r="J590" s="48"/>
      <c r="K590" s="43"/>
      <c r="L590" s="52" t="str">
        <f>IF(ISBLANK(F590),"",_xlfn.XLOOKUP($I590,Catalogue_Produits[Désignation],Catalogue_Produits[Prix HT],0))</f>
        <v/>
      </c>
      <c r="M590" s="58"/>
      <c r="N590" s="52"/>
      <c r="O590" s="52"/>
    </row>
    <row r="591" spans="6:15" ht="20.399999999999999" x14ac:dyDescent="0.3">
      <c r="F591" s="43"/>
      <c r="G591" s="39"/>
      <c r="H591" s="48"/>
      <c r="I591" s="43"/>
      <c r="J591" s="48"/>
      <c r="K591" s="43"/>
      <c r="L591" s="52" t="str">
        <f>IF(ISBLANK(F591),"",_xlfn.XLOOKUP($I591,Catalogue_Produits[Désignation],Catalogue_Produits[Prix HT],0))</f>
        <v/>
      </c>
      <c r="M591" s="58"/>
      <c r="N591" s="52"/>
      <c r="O591" s="52"/>
    </row>
    <row r="592" spans="6:15" ht="20.399999999999999" x14ac:dyDescent="0.3">
      <c r="F592" s="43"/>
      <c r="G592" s="39"/>
      <c r="H592" s="48"/>
      <c r="I592" s="43"/>
      <c r="J592" s="48"/>
      <c r="K592" s="43"/>
      <c r="L592" s="52" t="str">
        <f>IF(ISBLANK(F592),"",_xlfn.XLOOKUP($I592,Catalogue_Produits[Désignation],Catalogue_Produits[Prix HT],0))</f>
        <v/>
      </c>
      <c r="M592" s="58"/>
      <c r="N592" s="52"/>
      <c r="O592" s="52"/>
    </row>
    <row r="593" spans="6:15" ht="20.399999999999999" x14ac:dyDescent="0.3">
      <c r="F593" s="43"/>
      <c r="G593" s="39"/>
      <c r="H593" s="48"/>
      <c r="I593" s="43"/>
      <c r="J593" s="48"/>
      <c r="K593" s="43"/>
      <c r="L593" s="52" t="str">
        <f>IF(ISBLANK(F593),"",_xlfn.XLOOKUP($I593,Catalogue_Produits[Désignation],Catalogue_Produits[Prix HT],0))</f>
        <v/>
      </c>
      <c r="M593" s="58"/>
      <c r="N593" s="52"/>
      <c r="O593" s="52"/>
    </row>
    <row r="594" spans="6:15" ht="20.399999999999999" x14ac:dyDescent="0.3">
      <c r="F594" s="43"/>
      <c r="G594" s="39"/>
      <c r="H594" s="48"/>
      <c r="I594" s="43"/>
      <c r="J594" s="48"/>
      <c r="K594" s="43"/>
      <c r="L594" s="52" t="str">
        <f>IF(ISBLANK(F594),"",_xlfn.XLOOKUP($I594,Catalogue_Produits[Désignation],Catalogue_Produits[Prix HT],0))</f>
        <v/>
      </c>
      <c r="M594" s="58"/>
      <c r="N594" s="52"/>
      <c r="O594" s="52"/>
    </row>
    <row r="595" spans="6:15" ht="20.399999999999999" x14ac:dyDescent="0.3">
      <c r="F595" s="43"/>
      <c r="G595" s="39"/>
      <c r="H595" s="48"/>
      <c r="I595" s="43"/>
      <c r="J595" s="48"/>
      <c r="K595" s="43"/>
      <c r="L595" s="52" t="str">
        <f>IF(ISBLANK(F595),"",_xlfn.XLOOKUP($I595,Catalogue_Produits[Désignation],Catalogue_Produits[Prix HT],0))</f>
        <v/>
      </c>
      <c r="M595" s="58"/>
      <c r="N595" s="52"/>
      <c r="O595" s="52"/>
    </row>
    <row r="596" spans="6:15" ht="20.399999999999999" x14ac:dyDescent="0.3">
      <c r="F596" s="43"/>
      <c r="G596" s="39"/>
      <c r="H596" s="48"/>
      <c r="I596" s="43"/>
      <c r="J596" s="48"/>
      <c r="K596" s="43"/>
      <c r="L596" s="52" t="str">
        <f>IF(ISBLANK(F596),"",_xlfn.XLOOKUP($I596,Catalogue_Produits[Désignation],Catalogue_Produits[Prix HT],0))</f>
        <v/>
      </c>
      <c r="M596" s="58"/>
      <c r="N596" s="52"/>
      <c r="O596" s="52"/>
    </row>
    <row r="597" spans="6:15" ht="20.399999999999999" x14ac:dyDescent="0.3">
      <c r="F597" s="43"/>
      <c r="G597" s="39"/>
      <c r="H597" s="48"/>
      <c r="I597" s="43"/>
      <c r="J597" s="48"/>
      <c r="K597" s="43"/>
      <c r="L597" s="52" t="str">
        <f>IF(ISBLANK(F597),"",_xlfn.XLOOKUP($I597,Catalogue_Produits[Désignation],Catalogue_Produits[Prix HT],0))</f>
        <v/>
      </c>
      <c r="M597" s="58"/>
      <c r="N597" s="52"/>
      <c r="O597" s="52"/>
    </row>
    <row r="598" spans="6:15" ht="20.399999999999999" x14ac:dyDescent="0.3">
      <c r="F598" s="43"/>
      <c r="G598" s="39"/>
      <c r="H598" s="48"/>
      <c r="I598" s="43"/>
      <c r="J598" s="48"/>
      <c r="K598" s="43"/>
      <c r="L598" s="52" t="str">
        <f>IF(ISBLANK(F598),"",_xlfn.XLOOKUP($I598,Catalogue_Produits[Désignation],Catalogue_Produits[Prix HT],0))</f>
        <v/>
      </c>
      <c r="M598" s="58"/>
      <c r="N598" s="52"/>
      <c r="O598" s="52"/>
    </row>
    <row r="599" spans="6:15" ht="20.399999999999999" x14ac:dyDescent="0.3">
      <c r="F599" s="43"/>
      <c r="G599" s="39"/>
      <c r="H599" s="48"/>
      <c r="I599" s="43"/>
      <c r="J599" s="48"/>
      <c r="K599" s="43"/>
      <c r="L599" s="52" t="str">
        <f>IF(ISBLANK(F599),"",_xlfn.XLOOKUP($I599,Catalogue_Produits[Désignation],Catalogue_Produits[Prix HT],0))</f>
        <v/>
      </c>
      <c r="M599" s="58"/>
      <c r="N599" s="52"/>
      <c r="O599" s="52"/>
    </row>
    <row r="600" spans="6:15" ht="20.399999999999999" x14ac:dyDescent="0.3">
      <c r="F600" s="43"/>
      <c r="G600" s="39"/>
      <c r="H600" s="48"/>
      <c r="I600" s="43"/>
      <c r="J600" s="48"/>
      <c r="K600" s="43"/>
      <c r="L600" s="52" t="str">
        <f>IF(ISBLANK(F600),"",_xlfn.XLOOKUP($I600,Catalogue_Produits[Désignation],Catalogue_Produits[Prix HT],0))</f>
        <v/>
      </c>
      <c r="M600" s="58"/>
      <c r="N600" s="52"/>
      <c r="O600" s="52"/>
    </row>
    <row r="601" spans="6:15" ht="20.399999999999999" x14ac:dyDescent="0.3">
      <c r="F601" s="43"/>
      <c r="G601" s="39"/>
      <c r="H601" s="48"/>
      <c r="I601" s="43"/>
      <c r="J601" s="48"/>
      <c r="K601" s="43"/>
      <c r="L601" s="52" t="str">
        <f>IF(ISBLANK(F601),"",_xlfn.XLOOKUP($I601,Catalogue_Produits[Désignation],Catalogue_Produits[Prix HT],0))</f>
        <v/>
      </c>
      <c r="M601" s="58"/>
      <c r="N601" s="52"/>
      <c r="O601" s="52"/>
    </row>
    <row r="602" spans="6:15" ht="20.399999999999999" x14ac:dyDescent="0.3">
      <c r="F602" s="43"/>
      <c r="G602" s="39"/>
      <c r="H602" s="48"/>
      <c r="I602" s="43"/>
      <c r="J602" s="48"/>
      <c r="K602" s="43"/>
      <c r="L602" s="52" t="str">
        <f>IF(ISBLANK(F602),"",_xlfn.XLOOKUP($I602,Catalogue_Produits[Désignation],Catalogue_Produits[Prix HT],0))</f>
        <v/>
      </c>
      <c r="M602" s="58"/>
      <c r="N602" s="52"/>
      <c r="O602" s="52"/>
    </row>
    <row r="603" spans="6:15" ht="20.399999999999999" x14ac:dyDescent="0.3">
      <c r="F603" s="43"/>
      <c r="G603" s="39"/>
      <c r="H603" s="48"/>
      <c r="I603" s="43"/>
      <c r="J603" s="48"/>
      <c r="K603" s="43"/>
      <c r="L603" s="52" t="str">
        <f>IF(ISBLANK(F603),"",_xlfn.XLOOKUP($I603,Catalogue_Produits[Désignation],Catalogue_Produits[Prix HT],0))</f>
        <v/>
      </c>
      <c r="M603" s="58"/>
      <c r="N603" s="52"/>
      <c r="O603" s="52"/>
    </row>
    <row r="604" spans="6:15" ht="20.399999999999999" x14ac:dyDescent="0.3">
      <c r="F604" s="43"/>
      <c r="G604" s="39"/>
      <c r="H604" s="48"/>
      <c r="I604" s="43"/>
      <c r="J604" s="48"/>
      <c r="K604" s="43"/>
      <c r="L604" s="52" t="str">
        <f>IF(ISBLANK(F604),"",_xlfn.XLOOKUP($I604,Catalogue_Produits[Désignation],Catalogue_Produits[Prix HT],0))</f>
        <v/>
      </c>
      <c r="M604" s="58"/>
      <c r="N604" s="52"/>
      <c r="O604" s="52"/>
    </row>
    <row r="605" spans="6:15" ht="20.399999999999999" x14ac:dyDescent="0.3">
      <c r="F605" s="43"/>
      <c r="G605" s="39"/>
      <c r="H605" s="48"/>
      <c r="I605" s="43"/>
      <c r="J605" s="48"/>
      <c r="K605" s="43"/>
      <c r="L605" s="52" t="str">
        <f>IF(ISBLANK(F605),"",_xlfn.XLOOKUP($I605,Catalogue_Produits[Désignation],Catalogue_Produits[Prix HT],0))</f>
        <v/>
      </c>
      <c r="M605" s="58"/>
      <c r="N605" s="52"/>
      <c r="O605" s="52"/>
    </row>
    <row r="606" spans="6:15" ht="20.399999999999999" x14ac:dyDescent="0.3">
      <c r="F606" s="43"/>
      <c r="G606" s="39"/>
      <c r="H606" s="48"/>
      <c r="I606" s="43"/>
      <c r="J606" s="48"/>
      <c r="K606" s="43"/>
      <c r="L606" s="52" t="str">
        <f>IF(ISBLANK(F606),"",_xlfn.XLOOKUP($I606,Catalogue_Produits[Désignation],Catalogue_Produits[Prix HT],0))</f>
        <v/>
      </c>
      <c r="M606" s="58"/>
      <c r="N606" s="52"/>
      <c r="O606" s="52"/>
    </row>
    <row r="607" spans="6:15" ht="20.399999999999999" x14ac:dyDescent="0.3">
      <c r="F607" s="43"/>
      <c r="G607" s="39"/>
      <c r="H607" s="48"/>
      <c r="I607" s="43"/>
      <c r="J607" s="48"/>
      <c r="K607" s="43"/>
      <c r="L607" s="52" t="str">
        <f>IF(ISBLANK(F607),"",_xlfn.XLOOKUP($I607,Catalogue_Produits[Désignation],Catalogue_Produits[Prix HT],0))</f>
        <v/>
      </c>
      <c r="M607" s="58"/>
      <c r="N607" s="52"/>
      <c r="O607" s="52"/>
    </row>
    <row r="608" spans="6:15" ht="20.399999999999999" x14ac:dyDescent="0.3">
      <c r="F608" s="43"/>
      <c r="G608" s="39"/>
      <c r="H608" s="48"/>
      <c r="I608" s="43"/>
      <c r="J608" s="48"/>
      <c r="K608" s="43"/>
      <c r="L608" s="52" t="str">
        <f>IF(ISBLANK(F608),"",_xlfn.XLOOKUP($I608,Catalogue_Produits[Désignation],Catalogue_Produits[Prix HT],0))</f>
        <v/>
      </c>
      <c r="M608" s="58"/>
      <c r="N608" s="52"/>
      <c r="O608" s="52"/>
    </row>
    <row r="609" spans="6:15" ht="20.399999999999999" x14ac:dyDescent="0.3">
      <c r="F609" s="43"/>
      <c r="G609" s="39"/>
      <c r="H609" s="48"/>
      <c r="I609" s="43"/>
      <c r="J609" s="48"/>
      <c r="K609" s="43"/>
      <c r="L609" s="52" t="str">
        <f>IF(ISBLANK(F609),"",_xlfn.XLOOKUP($I609,Catalogue_Produits[Désignation],Catalogue_Produits[Prix HT],0))</f>
        <v/>
      </c>
      <c r="M609" s="58"/>
      <c r="N609" s="52"/>
      <c r="O609" s="52"/>
    </row>
    <row r="610" spans="6:15" ht="20.399999999999999" x14ac:dyDescent="0.3">
      <c r="F610" s="43"/>
      <c r="G610" s="39"/>
      <c r="H610" s="48"/>
      <c r="I610" s="43"/>
      <c r="J610" s="48"/>
      <c r="K610" s="43"/>
      <c r="L610" s="52" t="str">
        <f>IF(ISBLANK(F610),"",_xlfn.XLOOKUP($I610,Catalogue_Produits[Désignation],Catalogue_Produits[Prix HT],0))</f>
        <v/>
      </c>
      <c r="M610" s="58"/>
      <c r="N610" s="52"/>
      <c r="O610" s="52"/>
    </row>
    <row r="611" spans="6:15" ht="20.399999999999999" x14ac:dyDescent="0.3">
      <c r="F611" s="43"/>
      <c r="G611" s="39"/>
      <c r="H611" s="48"/>
      <c r="I611" s="43"/>
      <c r="J611" s="48"/>
      <c r="K611" s="43"/>
      <c r="L611" s="52" t="str">
        <f>IF(ISBLANK(F611),"",_xlfn.XLOOKUP($I611,Catalogue_Produits[Désignation],Catalogue_Produits[Prix HT],0))</f>
        <v/>
      </c>
      <c r="M611" s="58"/>
      <c r="N611" s="52"/>
      <c r="O611" s="52"/>
    </row>
    <row r="612" spans="6:15" ht="20.399999999999999" x14ac:dyDescent="0.3">
      <c r="F612" s="43"/>
      <c r="G612" s="39"/>
      <c r="H612" s="48"/>
      <c r="I612" s="43"/>
      <c r="J612" s="48"/>
      <c r="K612" s="43"/>
      <c r="L612" s="52" t="str">
        <f>IF(ISBLANK(F612),"",_xlfn.XLOOKUP($I612,Catalogue_Produits[Désignation],Catalogue_Produits[Prix HT],0))</f>
        <v/>
      </c>
      <c r="M612" s="58"/>
      <c r="N612" s="52"/>
      <c r="O612" s="52"/>
    </row>
    <row r="613" spans="6:15" ht="20.399999999999999" x14ac:dyDescent="0.3">
      <c r="F613" s="43"/>
      <c r="G613" s="39"/>
      <c r="H613" s="48"/>
      <c r="I613" s="43"/>
      <c r="J613" s="48"/>
      <c r="K613" s="43"/>
      <c r="L613" s="52" t="str">
        <f>IF(ISBLANK(F613),"",_xlfn.XLOOKUP($I613,Catalogue_Produits[Désignation],Catalogue_Produits[Prix HT],0))</f>
        <v/>
      </c>
      <c r="M613" s="58"/>
      <c r="N613" s="52"/>
      <c r="O613" s="52"/>
    </row>
    <row r="614" spans="6:15" ht="20.399999999999999" x14ac:dyDescent="0.3">
      <c r="F614" s="43"/>
      <c r="G614" s="39"/>
      <c r="H614" s="48"/>
      <c r="I614" s="43"/>
      <c r="J614" s="48"/>
      <c r="K614" s="43"/>
      <c r="L614" s="52" t="str">
        <f>IF(ISBLANK(F614),"",_xlfn.XLOOKUP($I614,Catalogue_Produits[Désignation],Catalogue_Produits[Prix HT],0))</f>
        <v/>
      </c>
      <c r="M614" s="58"/>
      <c r="N614" s="52"/>
      <c r="O614" s="52"/>
    </row>
    <row r="615" spans="6:15" ht="20.399999999999999" x14ac:dyDescent="0.3">
      <c r="F615" s="43"/>
      <c r="G615" s="39"/>
      <c r="H615" s="48"/>
      <c r="I615" s="43"/>
      <c r="J615" s="48"/>
      <c r="K615" s="43"/>
      <c r="L615" s="52" t="str">
        <f>IF(ISBLANK(F615),"",_xlfn.XLOOKUP($I615,Catalogue_Produits[Désignation],Catalogue_Produits[Prix HT],0))</f>
        <v/>
      </c>
      <c r="M615" s="58"/>
      <c r="N615" s="52"/>
      <c r="O615" s="52"/>
    </row>
    <row r="616" spans="6:15" ht="20.399999999999999" x14ac:dyDescent="0.3">
      <c r="F616" s="43"/>
      <c r="G616" s="39"/>
      <c r="H616" s="48"/>
      <c r="I616" s="43"/>
      <c r="J616" s="48"/>
      <c r="K616" s="43"/>
      <c r="L616" s="52" t="str">
        <f>IF(ISBLANK(F616),"",_xlfn.XLOOKUP($I616,Catalogue_Produits[Désignation],Catalogue_Produits[Prix HT],0))</f>
        <v/>
      </c>
      <c r="M616" s="58"/>
      <c r="N616" s="52"/>
      <c r="O616" s="52"/>
    </row>
    <row r="617" spans="6:15" ht="20.399999999999999" x14ac:dyDescent="0.3">
      <c r="F617" s="43"/>
      <c r="G617" s="39"/>
      <c r="H617" s="48"/>
      <c r="I617" s="43"/>
      <c r="J617" s="48"/>
      <c r="K617" s="43"/>
      <c r="L617" s="52" t="str">
        <f>IF(ISBLANK(F617),"",_xlfn.XLOOKUP($I617,Catalogue_Produits[Désignation],Catalogue_Produits[Prix HT],0))</f>
        <v/>
      </c>
      <c r="M617" s="58"/>
      <c r="N617" s="52"/>
      <c r="O617" s="52"/>
    </row>
    <row r="618" spans="6:15" ht="20.399999999999999" x14ac:dyDescent="0.3">
      <c r="F618" s="43"/>
      <c r="G618" s="39"/>
      <c r="H618" s="48"/>
      <c r="I618" s="43"/>
      <c r="J618" s="48"/>
      <c r="K618" s="43"/>
      <c r="L618" s="52" t="str">
        <f>IF(ISBLANK(F618),"",_xlfn.XLOOKUP($I618,Catalogue_Produits[Désignation],Catalogue_Produits[Prix HT],0))</f>
        <v/>
      </c>
      <c r="M618" s="58"/>
      <c r="N618" s="52"/>
      <c r="O618" s="52"/>
    </row>
    <row r="619" spans="6:15" ht="20.399999999999999" x14ac:dyDescent="0.3">
      <c r="F619" s="43"/>
      <c r="G619" s="39"/>
      <c r="H619" s="48"/>
      <c r="I619" s="43"/>
      <c r="J619" s="48"/>
      <c r="K619" s="43"/>
      <c r="L619" s="52" t="str">
        <f>IF(ISBLANK(F619),"",_xlfn.XLOOKUP($I619,Catalogue_Produits[Désignation],Catalogue_Produits[Prix HT],0))</f>
        <v/>
      </c>
      <c r="M619" s="58"/>
      <c r="N619" s="52"/>
      <c r="O619" s="52"/>
    </row>
    <row r="620" spans="6:15" ht="20.399999999999999" x14ac:dyDescent="0.3">
      <c r="F620" s="43"/>
      <c r="G620" s="39"/>
      <c r="H620" s="48"/>
      <c r="I620" s="43"/>
      <c r="J620" s="48"/>
      <c r="K620" s="43"/>
      <c r="L620" s="52" t="str">
        <f>IF(ISBLANK(F620),"",_xlfn.XLOOKUP($I620,Catalogue_Produits[Désignation],Catalogue_Produits[Prix HT],0))</f>
        <v/>
      </c>
      <c r="M620" s="58"/>
      <c r="N620" s="52"/>
      <c r="O620" s="52"/>
    </row>
    <row r="621" spans="6:15" ht="20.399999999999999" x14ac:dyDescent="0.3">
      <c r="F621" s="43"/>
      <c r="G621" s="39"/>
      <c r="H621" s="48"/>
      <c r="I621" s="43"/>
      <c r="J621" s="48"/>
      <c r="K621" s="43"/>
      <c r="L621" s="52" t="str">
        <f>IF(ISBLANK(F621),"",_xlfn.XLOOKUP($I621,Catalogue_Produits[Désignation],Catalogue_Produits[Prix HT],0))</f>
        <v/>
      </c>
      <c r="M621" s="58"/>
      <c r="N621" s="52"/>
      <c r="O621" s="52"/>
    </row>
    <row r="622" spans="6:15" ht="20.399999999999999" x14ac:dyDescent="0.3">
      <c r="F622" s="43"/>
      <c r="G622" s="39"/>
      <c r="H622" s="48"/>
      <c r="I622" s="43"/>
      <c r="J622" s="48"/>
      <c r="K622" s="43"/>
      <c r="L622" s="52" t="str">
        <f>IF(ISBLANK(F622),"",_xlfn.XLOOKUP($I622,Catalogue_Produits[Désignation],Catalogue_Produits[Prix HT],0))</f>
        <v/>
      </c>
      <c r="M622" s="58"/>
      <c r="N622" s="52"/>
      <c r="O622" s="52"/>
    </row>
    <row r="623" spans="6:15" ht="20.399999999999999" x14ac:dyDescent="0.3">
      <c r="F623" s="43"/>
      <c r="G623" s="39"/>
      <c r="H623" s="48"/>
      <c r="I623" s="43"/>
      <c r="J623" s="48"/>
      <c r="K623" s="43"/>
      <c r="L623" s="52" t="str">
        <f>IF(ISBLANK(F623),"",_xlfn.XLOOKUP($I623,Catalogue_Produits[Désignation],Catalogue_Produits[Prix HT],0))</f>
        <v/>
      </c>
      <c r="M623" s="58"/>
      <c r="N623" s="52"/>
      <c r="O623" s="52"/>
    </row>
    <row r="624" spans="6:15" ht="20.399999999999999" x14ac:dyDescent="0.3">
      <c r="F624" s="43"/>
      <c r="G624" s="39"/>
      <c r="H624" s="48"/>
      <c r="I624" s="43"/>
      <c r="J624" s="48"/>
      <c r="K624" s="43"/>
      <c r="L624" s="52" t="str">
        <f>IF(ISBLANK(F624),"",_xlfn.XLOOKUP($I624,Catalogue_Produits[Désignation],Catalogue_Produits[Prix HT],0))</f>
        <v/>
      </c>
      <c r="M624" s="58"/>
      <c r="N624" s="52"/>
      <c r="O624" s="52"/>
    </row>
    <row r="625" spans="6:15" ht="20.399999999999999" x14ac:dyDescent="0.3">
      <c r="F625" s="43"/>
      <c r="G625" s="39"/>
      <c r="H625" s="48"/>
      <c r="I625" s="43"/>
      <c r="J625" s="48"/>
      <c r="K625" s="43"/>
      <c r="L625" s="52" t="str">
        <f>IF(ISBLANK(F625),"",_xlfn.XLOOKUP($I625,Catalogue_Produits[Désignation],Catalogue_Produits[Prix HT],0))</f>
        <v/>
      </c>
      <c r="M625" s="58"/>
      <c r="N625" s="52"/>
      <c r="O625" s="52"/>
    </row>
    <row r="626" spans="6:15" ht="20.399999999999999" x14ac:dyDescent="0.3">
      <c r="F626" s="43"/>
      <c r="G626" s="39"/>
      <c r="H626" s="48"/>
      <c r="I626" s="43"/>
      <c r="J626" s="48"/>
      <c r="K626" s="43"/>
      <c r="L626" s="52" t="str">
        <f>IF(ISBLANK(F626),"",_xlfn.XLOOKUP($I626,Catalogue_Produits[Désignation],Catalogue_Produits[Prix HT],0))</f>
        <v/>
      </c>
      <c r="M626" s="58"/>
      <c r="N626" s="52"/>
      <c r="O626" s="52"/>
    </row>
    <row r="627" spans="6:15" ht="20.399999999999999" x14ac:dyDescent="0.3">
      <c r="F627" s="43"/>
      <c r="G627" s="39"/>
      <c r="H627" s="48"/>
      <c r="I627" s="43"/>
      <c r="J627" s="48"/>
      <c r="K627" s="43"/>
      <c r="L627" s="52" t="str">
        <f>IF(ISBLANK(F627),"",_xlfn.XLOOKUP($I627,Catalogue_Produits[Désignation],Catalogue_Produits[Prix HT],0))</f>
        <v/>
      </c>
      <c r="M627" s="58"/>
      <c r="N627" s="52"/>
      <c r="O627" s="52"/>
    </row>
    <row r="628" spans="6:15" ht="20.399999999999999" x14ac:dyDescent="0.3">
      <c r="F628" s="43"/>
      <c r="G628" s="39"/>
      <c r="H628" s="48"/>
      <c r="I628" s="43"/>
      <c r="J628" s="48"/>
      <c r="K628" s="43"/>
      <c r="L628" s="52" t="str">
        <f>IF(ISBLANK(F628),"",_xlfn.XLOOKUP($I628,Catalogue_Produits[Désignation],Catalogue_Produits[Prix HT],0))</f>
        <v/>
      </c>
      <c r="M628" s="58"/>
      <c r="N628" s="52"/>
      <c r="O628" s="52"/>
    </row>
    <row r="629" spans="6:15" ht="20.399999999999999" x14ac:dyDescent="0.3">
      <c r="F629" s="43"/>
      <c r="G629" s="39"/>
      <c r="H629" s="48"/>
      <c r="I629" s="43"/>
      <c r="J629" s="48"/>
      <c r="K629" s="43"/>
      <c r="L629" s="52" t="str">
        <f>IF(ISBLANK(F629),"",_xlfn.XLOOKUP($I629,Catalogue_Produits[Désignation],Catalogue_Produits[Prix HT],0))</f>
        <v/>
      </c>
      <c r="M629" s="58"/>
      <c r="N629" s="52"/>
      <c r="O629" s="52"/>
    </row>
    <row r="630" spans="6:15" ht="20.399999999999999" x14ac:dyDescent="0.3">
      <c r="F630" s="43"/>
      <c r="G630" s="39"/>
      <c r="H630" s="48"/>
      <c r="I630" s="43"/>
      <c r="J630" s="48"/>
      <c r="K630" s="43"/>
      <c r="L630" s="52" t="str">
        <f>IF(ISBLANK(F630),"",_xlfn.XLOOKUP($I630,Catalogue_Produits[Désignation],Catalogue_Produits[Prix HT],0))</f>
        <v/>
      </c>
      <c r="M630" s="58"/>
      <c r="N630" s="52"/>
      <c r="O630" s="52"/>
    </row>
    <row r="631" spans="6:15" ht="20.399999999999999" x14ac:dyDescent="0.3">
      <c r="F631" s="43"/>
      <c r="G631" s="39"/>
      <c r="H631" s="48"/>
      <c r="I631" s="43"/>
      <c r="J631" s="48"/>
      <c r="K631" s="43"/>
      <c r="L631" s="52" t="str">
        <f>IF(ISBLANK(F631),"",_xlfn.XLOOKUP($I631,Catalogue_Produits[Désignation],Catalogue_Produits[Prix HT],0))</f>
        <v/>
      </c>
      <c r="M631" s="58"/>
      <c r="N631" s="52"/>
      <c r="O631" s="52"/>
    </row>
    <row r="632" spans="6:15" ht="20.399999999999999" x14ac:dyDescent="0.3">
      <c r="F632" s="43"/>
      <c r="G632" s="39"/>
      <c r="H632" s="48"/>
      <c r="I632" s="43"/>
      <c r="J632" s="48"/>
      <c r="K632" s="43"/>
      <c r="L632" s="52" t="str">
        <f>IF(ISBLANK(F632),"",_xlfn.XLOOKUP($I632,Catalogue_Produits[Désignation],Catalogue_Produits[Prix HT],0))</f>
        <v/>
      </c>
      <c r="M632" s="58"/>
      <c r="N632" s="52"/>
      <c r="O632" s="52"/>
    </row>
    <row r="633" spans="6:15" ht="20.399999999999999" x14ac:dyDescent="0.3">
      <c r="F633" s="43"/>
      <c r="G633" s="39"/>
      <c r="H633" s="48"/>
      <c r="I633" s="43"/>
      <c r="J633" s="48"/>
      <c r="K633" s="43"/>
      <c r="L633" s="52" t="str">
        <f>IF(ISBLANK(F633),"",_xlfn.XLOOKUP($I633,Catalogue_Produits[Désignation],Catalogue_Produits[Prix HT],0))</f>
        <v/>
      </c>
      <c r="M633" s="58"/>
      <c r="N633" s="52"/>
      <c r="O633" s="52"/>
    </row>
    <row r="634" spans="6:15" ht="20.399999999999999" x14ac:dyDescent="0.3">
      <c r="F634" s="43"/>
      <c r="G634" s="39"/>
      <c r="H634" s="48"/>
      <c r="I634" s="43"/>
      <c r="J634" s="48"/>
      <c r="K634" s="43"/>
      <c r="L634" s="52" t="str">
        <f>IF(ISBLANK(F634),"",_xlfn.XLOOKUP($I634,Catalogue_Produits[Désignation],Catalogue_Produits[Prix HT],0))</f>
        <v/>
      </c>
      <c r="M634" s="58"/>
      <c r="N634" s="52"/>
      <c r="O634" s="52"/>
    </row>
    <row r="635" spans="6:15" ht="20.399999999999999" x14ac:dyDescent="0.3">
      <c r="F635" s="43"/>
      <c r="G635" s="39"/>
      <c r="H635" s="48"/>
      <c r="I635" s="43"/>
      <c r="J635" s="48"/>
      <c r="K635" s="43"/>
      <c r="L635" s="52" t="str">
        <f>IF(ISBLANK(F635),"",_xlfn.XLOOKUP($I635,Catalogue_Produits[Désignation],Catalogue_Produits[Prix HT],0))</f>
        <v/>
      </c>
      <c r="M635" s="58"/>
      <c r="N635" s="52"/>
      <c r="O635" s="52"/>
    </row>
    <row r="636" spans="6:15" ht="20.399999999999999" x14ac:dyDescent="0.3">
      <c r="F636" s="43"/>
      <c r="G636" s="39"/>
      <c r="H636" s="48"/>
      <c r="I636" s="43"/>
      <c r="J636" s="48"/>
      <c r="K636" s="43"/>
      <c r="L636" s="52" t="str">
        <f>IF(ISBLANK(F636),"",_xlfn.XLOOKUP($I636,Catalogue_Produits[Désignation],Catalogue_Produits[Prix HT],0))</f>
        <v/>
      </c>
      <c r="M636" s="58"/>
      <c r="N636" s="52"/>
      <c r="O636" s="52"/>
    </row>
    <row r="637" spans="6:15" ht="20.399999999999999" x14ac:dyDescent="0.3">
      <c r="F637" s="43"/>
      <c r="G637" s="39"/>
      <c r="H637" s="48"/>
      <c r="I637" s="43"/>
      <c r="J637" s="48"/>
      <c r="K637" s="43"/>
      <c r="L637" s="52" t="str">
        <f>IF(ISBLANK(F637),"",_xlfn.XLOOKUP($I637,Catalogue_Produits[Désignation],Catalogue_Produits[Prix HT],0))</f>
        <v/>
      </c>
      <c r="M637" s="58"/>
      <c r="N637" s="52"/>
      <c r="O637" s="52"/>
    </row>
    <row r="638" spans="6:15" ht="20.399999999999999" x14ac:dyDescent="0.3">
      <c r="F638" s="43"/>
      <c r="G638" s="39"/>
      <c r="H638" s="48"/>
      <c r="I638" s="43"/>
      <c r="J638" s="48"/>
      <c r="K638" s="43"/>
      <c r="L638" s="52" t="str">
        <f>IF(ISBLANK(F638),"",_xlfn.XLOOKUP($I638,Catalogue_Produits[Désignation],Catalogue_Produits[Prix HT],0))</f>
        <v/>
      </c>
      <c r="M638" s="58"/>
      <c r="N638" s="52"/>
      <c r="O638" s="52"/>
    </row>
    <row r="639" spans="6:15" ht="20.399999999999999" x14ac:dyDescent="0.3">
      <c r="F639" s="43"/>
      <c r="G639" s="39"/>
      <c r="H639" s="48"/>
      <c r="I639" s="43"/>
      <c r="J639" s="48"/>
      <c r="K639" s="43"/>
      <c r="L639" s="52" t="str">
        <f>IF(ISBLANK(F639),"",_xlfn.XLOOKUP($I639,Catalogue_Produits[Désignation],Catalogue_Produits[Prix HT],0))</f>
        <v/>
      </c>
      <c r="M639" s="58"/>
      <c r="N639" s="52"/>
      <c r="O639" s="52"/>
    </row>
    <row r="640" spans="6:15" ht="20.399999999999999" x14ac:dyDescent="0.3">
      <c r="F640" s="43"/>
      <c r="G640" s="39"/>
      <c r="H640" s="48"/>
      <c r="I640" s="43"/>
      <c r="J640" s="48"/>
      <c r="K640" s="43"/>
      <c r="L640" s="52" t="str">
        <f>IF(ISBLANK(F640),"",_xlfn.XLOOKUP($I640,Catalogue_Produits[Désignation],Catalogue_Produits[Prix HT],0))</f>
        <v/>
      </c>
      <c r="M640" s="58"/>
      <c r="N640" s="52"/>
      <c r="O640" s="52"/>
    </row>
    <row r="641" spans="6:15" ht="20.399999999999999" x14ac:dyDescent="0.3">
      <c r="F641" s="43"/>
      <c r="G641" s="39"/>
      <c r="H641" s="48"/>
      <c r="I641" s="43"/>
      <c r="J641" s="48"/>
      <c r="K641" s="43"/>
      <c r="L641" s="52" t="str">
        <f>IF(ISBLANK(F641),"",_xlfn.XLOOKUP($I641,Catalogue_Produits[Désignation],Catalogue_Produits[Prix HT],0))</f>
        <v/>
      </c>
      <c r="M641" s="58"/>
      <c r="N641" s="52"/>
      <c r="O641" s="52"/>
    </row>
    <row r="642" spans="6:15" ht="20.399999999999999" x14ac:dyDescent="0.3">
      <c r="F642" s="43"/>
      <c r="G642" s="39"/>
      <c r="H642" s="48"/>
      <c r="I642" s="43"/>
      <c r="J642" s="48"/>
      <c r="K642" s="43"/>
      <c r="L642" s="52" t="str">
        <f>IF(ISBLANK(F642),"",_xlfn.XLOOKUP($I642,Catalogue_Produits[Désignation],Catalogue_Produits[Prix HT],0))</f>
        <v/>
      </c>
      <c r="M642" s="58"/>
      <c r="N642" s="52"/>
      <c r="O642" s="52"/>
    </row>
    <row r="643" spans="6:15" ht="20.399999999999999" x14ac:dyDescent="0.3">
      <c r="F643" s="43"/>
      <c r="G643" s="39"/>
      <c r="H643" s="48"/>
      <c r="I643" s="43"/>
      <c r="J643" s="48"/>
      <c r="K643" s="43"/>
      <c r="L643" s="52" t="str">
        <f>IF(ISBLANK(F643),"",_xlfn.XLOOKUP($I643,Catalogue_Produits[Désignation],Catalogue_Produits[Prix HT],0))</f>
        <v/>
      </c>
      <c r="M643" s="58"/>
      <c r="N643" s="52"/>
      <c r="O643" s="52"/>
    </row>
    <row r="644" spans="6:15" ht="20.399999999999999" x14ac:dyDescent="0.3">
      <c r="F644" s="43"/>
      <c r="G644" s="39"/>
      <c r="H644" s="48"/>
      <c r="I644" s="43"/>
      <c r="J644" s="48"/>
      <c r="K644" s="43"/>
      <c r="L644" s="52" t="str">
        <f>IF(ISBLANK(F644),"",_xlfn.XLOOKUP($I644,Catalogue_Produits[Désignation],Catalogue_Produits[Prix HT],0))</f>
        <v/>
      </c>
      <c r="M644" s="58"/>
      <c r="N644" s="52"/>
      <c r="O644" s="52"/>
    </row>
    <row r="645" spans="6:15" ht="20.399999999999999" x14ac:dyDescent="0.3">
      <c r="F645" s="43"/>
      <c r="G645" s="39"/>
      <c r="H645" s="48"/>
      <c r="I645" s="43"/>
      <c r="J645" s="48"/>
      <c r="K645" s="43"/>
      <c r="L645" s="52" t="str">
        <f>IF(ISBLANK(F645),"",_xlfn.XLOOKUP($I645,Catalogue_Produits[Désignation],Catalogue_Produits[Prix HT],0))</f>
        <v/>
      </c>
      <c r="M645" s="58"/>
      <c r="N645" s="52"/>
      <c r="O645" s="52"/>
    </row>
    <row r="646" spans="6:15" ht="20.399999999999999" x14ac:dyDescent="0.3">
      <c r="F646" s="43"/>
      <c r="G646" s="39"/>
      <c r="H646" s="48"/>
      <c r="I646" s="43"/>
      <c r="J646" s="48"/>
      <c r="K646" s="43"/>
      <c r="L646" s="52" t="str">
        <f>IF(ISBLANK(F646),"",_xlfn.XLOOKUP($I646,Catalogue_Produits[Désignation],Catalogue_Produits[Prix HT],0))</f>
        <v/>
      </c>
      <c r="M646" s="58"/>
      <c r="N646" s="52"/>
      <c r="O646" s="52"/>
    </row>
    <row r="647" spans="6:15" ht="20.399999999999999" x14ac:dyDescent="0.3">
      <c r="F647" s="43"/>
      <c r="G647" s="39"/>
      <c r="H647" s="48"/>
      <c r="I647" s="43"/>
      <c r="J647" s="48"/>
      <c r="K647" s="43"/>
      <c r="L647" s="52" t="str">
        <f>IF(ISBLANK(F647),"",_xlfn.XLOOKUP($I647,Catalogue_Produits[Désignation],Catalogue_Produits[Prix HT],0))</f>
        <v/>
      </c>
      <c r="M647" s="58"/>
      <c r="N647" s="52"/>
      <c r="O647" s="52"/>
    </row>
    <row r="648" spans="6:15" ht="20.399999999999999" x14ac:dyDescent="0.3">
      <c r="F648" s="43"/>
      <c r="G648" s="39"/>
      <c r="H648" s="48"/>
      <c r="I648" s="43"/>
      <c r="J648" s="48"/>
      <c r="K648" s="43"/>
      <c r="L648" s="52" t="str">
        <f>IF(ISBLANK(F648),"",_xlfn.XLOOKUP($I648,Catalogue_Produits[Désignation],Catalogue_Produits[Prix HT],0))</f>
        <v/>
      </c>
      <c r="M648" s="58"/>
      <c r="N648" s="52"/>
      <c r="O648" s="52"/>
    </row>
    <row r="649" spans="6:15" ht="20.399999999999999" x14ac:dyDescent="0.3">
      <c r="F649" s="43"/>
      <c r="G649" s="39"/>
      <c r="H649" s="48"/>
      <c r="I649" s="43"/>
      <c r="J649" s="48"/>
      <c r="K649" s="43"/>
      <c r="L649" s="52" t="str">
        <f>IF(ISBLANK(F649),"",_xlfn.XLOOKUP($I649,Catalogue_Produits[Désignation],Catalogue_Produits[Prix HT],0))</f>
        <v/>
      </c>
      <c r="M649" s="58"/>
      <c r="N649" s="52"/>
      <c r="O649" s="52"/>
    </row>
    <row r="650" spans="6:15" ht="20.399999999999999" x14ac:dyDescent="0.3">
      <c r="F650" s="43"/>
      <c r="G650" s="39"/>
      <c r="H650" s="48"/>
      <c r="I650" s="43"/>
      <c r="J650" s="48"/>
      <c r="K650" s="43"/>
      <c r="L650" s="52" t="str">
        <f>IF(ISBLANK(F650),"",_xlfn.XLOOKUP($I650,Catalogue_Produits[Désignation],Catalogue_Produits[Prix HT],0))</f>
        <v/>
      </c>
      <c r="M650" s="58"/>
      <c r="N650" s="52"/>
      <c r="O650" s="52"/>
    </row>
    <row r="651" spans="6:15" ht="20.399999999999999" x14ac:dyDescent="0.3">
      <c r="F651" s="43"/>
      <c r="G651" s="39"/>
      <c r="H651" s="48"/>
      <c r="I651" s="43"/>
      <c r="J651" s="48"/>
      <c r="K651" s="43"/>
      <c r="L651" s="52" t="str">
        <f>IF(ISBLANK(F651),"",_xlfn.XLOOKUP($I651,Catalogue_Produits[Désignation],Catalogue_Produits[Prix HT],0))</f>
        <v/>
      </c>
      <c r="M651" s="58"/>
      <c r="N651" s="52"/>
      <c r="O651" s="52"/>
    </row>
    <row r="652" spans="6:15" ht="20.399999999999999" x14ac:dyDescent="0.3">
      <c r="F652" s="43"/>
      <c r="G652" s="39"/>
      <c r="H652" s="48"/>
      <c r="I652" s="43"/>
      <c r="J652" s="48"/>
      <c r="K652" s="43"/>
      <c r="L652" s="52" t="str">
        <f>IF(ISBLANK(F652),"",_xlfn.XLOOKUP($I652,Catalogue_Produits[Désignation],Catalogue_Produits[Prix HT],0))</f>
        <v/>
      </c>
      <c r="M652" s="58"/>
      <c r="N652" s="52"/>
      <c r="O652" s="52"/>
    </row>
    <row r="653" spans="6:15" ht="20.399999999999999" x14ac:dyDescent="0.3">
      <c r="F653" s="43"/>
      <c r="G653" s="39"/>
      <c r="H653" s="48"/>
      <c r="I653" s="43"/>
      <c r="J653" s="48"/>
      <c r="K653" s="43"/>
      <c r="L653" s="52" t="str">
        <f>IF(ISBLANK(F653),"",_xlfn.XLOOKUP($I653,Catalogue_Produits[Désignation],Catalogue_Produits[Prix HT],0))</f>
        <v/>
      </c>
      <c r="M653" s="58"/>
      <c r="N653" s="52"/>
      <c r="O653" s="52"/>
    </row>
    <row r="654" spans="6:15" ht="20.399999999999999" x14ac:dyDescent="0.3">
      <c r="F654" s="43"/>
      <c r="G654" s="39"/>
      <c r="H654" s="48"/>
      <c r="I654" s="43"/>
      <c r="J654" s="48"/>
      <c r="K654" s="43"/>
      <c r="L654" s="52" t="str">
        <f>IF(ISBLANK(F654),"",_xlfn.XLOOKUP($I654,Catalogue_Produits[Désignation],Catalogue_Produits[Prix HT],0))</f>
        <v/>
      </c>
      <c r="M654" s="58"/>
      <c r="N654" s="52"/>
      <c r="O654" s="52"/>
    </row>
    <row r="655" spans="6:15" ht="20.399999999999999" x14ac:dyDescent="0.3">
      <c r="F655" s="43"/>
      <c r="G655" s="39"/>
      <c r="H655" s="48"/>
      <c r="I655" s="43"/>
      <c r="J655" s="48"/>
      <c r="K655" s="43"/>
      <c r="L655" s="52" t="str">
        <f>IF(ISBLANK(F655),"",_xlfn.XLOOKUP($I655,Catalogue_Produits[Désignation],Catalogue_Produits[Prix HT],0))</f>
        <v/>
      </c>
      <c r="M655" s="58"/>
      <c r="N655" s="52"/>
      <c r="O655" s="52"/>
    </row>
    <row r="656" spans="6:15" ht="20.399999999999999" x14ac:dyDescent="0.3">
      <c r="F656" s="43"/>
      <c r="G656" s="39"/>
      <c r="H656" s="48"/>
      <c r="I656" s="43"/>
      <c r="J656" s="48"/>
      <c r="K656" s="43"/>
      <c r="L656" s="52" t="str">
        <f>IF(ISBLANK(F656),"",_xlfn.XLOOKUP($I656,Catalogue_Produits[Désignation],Catalogue_Produits[Prix HT],0))</f>
        <v/>
      </c>
      <c r="M656" s="58"/>
      <c r="N656" s="52"/>
      <c r="O656" s="52"/>
    </row>
    <row r="657" spans="6:15" ht="20.399999999999999" x14ac:dyDescent="0.3">
      <c r="F657" s="43"/>
      <c r="G657" s="39"/>
      <c r="H657" s="48"/>
      <c r="I657" s="43"/>
      <c r="J657" s="48"/>
      <c r="K657" s="43"/>
      <c r="L657" s="52" t="str">
        <f>IF(ISBLANK(F657),"",_xlfn.XLOOKUP($I657,Catalogue_Produits[Désignation],Catalogue_Produits[Prix HT],0))</f>
        <v/>
      </c>
      <c r="M657" s="58"/>
      <c r="N657" s="52"/>
      <c r="O657" s="52"/>
    </row>
    <row r="658" spans="6:15" ht="20.399999999999999" x14ac:dyDescent="0.3">
      <c r="F658" s="43"/>
      <c r="G658" s="39"/>
      <c r="H658" s="48"/>
      <c r="I658" s="43"/>
      <c r="J658" s="48"/>
      <c r="K658" s="43"/>
      <c r="L658" s="52" t="str">
        <f>IF(ISBLANK(F658),"",_xlfn.XLOOKUP($I658,Catalogue_Produits[Désignation],Catalogue_Produits[Prix HT],0))</f>
        <v/>
      </c>
      <c r="M658" s="58"/>
      <c r="N658" s="52"/>
      <c r="O658" s="52"/>
    </row>
    <row r="659" spans="6:15" ht="20.399999999999999" x14ac:dyDescent="0.3">
      <c r="F659" s="43"/>
      <c r="G659" s="39"/>
      <c r="H659" s="48"/>
      <c r="I659" s="43"/>
      <c r="J659" s="48"/>
      <c r="K659" s="43"/>
      <c r="L659" s="52" t="str">
        <f>IF(ISBLANK(F659),"",_xlfn.XLOOKUP($I659,Catalogue_Produits[Désignation],Catalogue_Produits[Prix HT],0))</f>
        <v/>
      </c>
      <c r="M659" s="58"/>
      <c r="N659" s="52"/>
      <c r="O659" s="52"/>
    </row>
    <row r="660" spans="6:15" ht="20.399999999999999" x14ac:dyDescent="0.3">
      <c r="F660" s="43"/>
      <c r="G660" s="39"/>
      <c r="H660" s="48"/>
      <c r="I660" s="43"/>
      <c r="J660" s="48"/>
      <c r="K660" s="43"/>
      <c r="L660" s="52" t="str">
        <f>IF(ISBLANK(F660),"",_xlfn.XLOOKUP($I660,Catalogue_Produits[Désignation],Catalogue_Produits[Prix HT],0))</f>
        <v/>
      </c>
      <c r="M660" s="58"/>
      <c r="N660" s="52"/>
      <c r="O660" s="52"/>
    </row>
    <row r="661" spans="6:15" ht="20.399999999999999" x14ac:dyDescent="0.3">
      <c r="F661" s="43"/>
      <c r="G661" s="39"/>
      <c r="H661" s="48"/>
      <c r="I661" s="43"/>
      <c r="J661" s="48"/>
      <c r="K661" s="43"/>
      <c r="L661" s="52" t="str">
        <f>IF(ISBLANK(F661),"",_xlfn.XLOOKUP($I661,Catalogue_Produits[Désignation],Catalogue_Produits[Prix HT],0))</f>
        <v/>
      </c>
      <c r="M661" s="58"/>
      <c r="N661" s="52"/>
      <c r="O661" s="52"/>
    </row>
    <row r="662" spans="6:15" ht="20.399999999999999" x14ac:dyDescent="0.3">
      <c r="F662" s="43"/>
      <c r="G662" s="39"/>
      <c r="H662" s="48"/>
      <c r="I662" s="43"/>
      <c r="J662" s="48"/>
      <c r="K662" s="43"/>
      <c r="L662" s="52" t="str">
        <f>IF(ISBLANK(F662),"",_xlfn.XLOOKUP($I662,Catalogue_Produits[Désignation],Catalogue_Produits[Prix HT],0))</f>
        <v/>
      </c>
      <c r="M662" s="58"/>
      <c r="N662" s="52"/>
      <c r="O662" s="52"/>
    </row>
    <row r="663" spans="6:15" ht="20.399999999999999" x14ac:dyDescent="0.3">
      <c r="F663" s="43"/>
      <c r="G663" s="39"/>
      <c r="H663" s="48"/>
      <c r="I663" s="43"/>
      <c r="J663" s="48"/>
      <c r="K663" s="43"/>
      <c r="L663" s="52" t="str">
        <f>IF(ISBLANK(F663),"",_xlfn.XLOOKUP($I663,Catalogue_Produits[Désignation],Catalogue_Produits[Prix HT],0))</f>
        <v/>
      </c>
      <c r="M663" s="58"/>
      <c r="N663" s="52"/>
      <c r="O663" s="52"/>
    </row>
    <row r="664" spans="6:15" ht="20.399999999999999" x14ac:dyDescent="0.3">
      <c r="F664" s="43"/>
      <c r="G664" s="39"/>
      <c r="H664" s="48"/>
      <c r="I664" s="43"/>
      <c r="J664" s="48"/>
      <c r="K664" s="43"/>
      <c r="L664" s="52" t="str">
        <f>IF(ISBLANK(F664),"",_xlfn.XLOOKUP($I664,Catalogue_Produits[Désignation],Catalogue_Produits[Prix HT],0))</f>
        <v/>
      </c>
      <c r="M664" s="58"/>
      <c r="N664" s="52"/>
      <c r="O664" s="52"/>
    </row>
    <row r="665" spans="6:15" ht="20.399999999999999" x14ac:dyDescent="0.3">
      <c r="F665" s="43"/>
      <c r="G665" s="39"/>
      <c r="H665" s="48"/>
      <c r="I665" s="43"/>
      <c r="J665" s="48"/>
      <c r="K665" s="43"/>
      <c r="L665" s="52" t="str">
        <f>IF(ISBLANK(F665),"",_xlfn.XLOOKUP($I665,Catalogue_Produits[Désignation],Catalogue_Produits[Prix HT],0))</f>
        <v/>
      </c>
      <c r="M665" s="58"/>
      <c r="N665" s="52"/>
      <c r="O665" s="52"/>
    </row>
    <row r="666" spans="6:15" ht="20.399999999999999" x14ac:dyDescent="0.3">
      <c r="F666" s="43"/>
      <c r="G666" s="39"/>
      <c r="H666" s="48"/>
      <c r="I666" s="43"/>
      <c r="J666" s="48"/>
      <c r="K666" s="43"/>
      <c r="L666" s="52" t="str">
        <f>IF(ISBLANK(F666),"",_xlfn.XLOOKUP($I666,Catalogue_Produits[Désignation],Catalogue_Produits[Prix HT],0))</f>
        <v/>
      </c>
      <c r="M666" s="58"/>
      <c r="N666" s="52"/>
      <c r="O666" s="52"/>
    </row>
    <row r="667" spans="6:15" ht="20.399999999999999" x14ac:dyDescent="0.3">
      <c r="F667" s="43"/>
      <c r="G667" s="39"/>
      <c r="H667" s="48"/>
      <c r="I667" s="43"/>
      <c r="J667" s="48"/>
      <c r="K667" s="43"/>
      <c r="L667" s="52" t="str">
        <f>IF(ISBLANK(F667),"",_xlfn.XLOOKUP($I667,Catalogue_Produits[Désignation],Catalogue_Produits[Prix HT],0))</f>
        <v/>
      </c>
      <c r="M667" s="58"/>
      <c r="N667" s="52"/>
      <c r="O667" s="52"/>
    </row>
    <row r="668" spans="6:15" ht="20.399999999999999" x14ac:dyDescent="0.3">
      <c r="F668" s="43"/>
      <c r="G668" s="39"/>
      <c r="H668" s="48"/>
      <c r="I668" s="43"/>
      <c r="J668" s="48"/>
      <c r="K668" s="43"/>
      <c r="L668" s="52" t="str">
        <f>IF(ISBLANK(F668),"",_xlfn.XLOOKUP($I668,Catalogue_Produits[Désignation],Catalogue_Produits[Prix HT],0))</f>
        <v/>
      </c>
      <c r="M668" s="58"/>
      <c r="N668" s="52"/>
      <c r="O668" s="52"/>
    </row>
    <row r="669" spans="6:15" ht="20.399999999999999" x14ac:dyDescent="0.3">
      <c r="F669" s="43"/>
      <c r="G669" s="39"/>
      <c r="H669" s="48"/>
      <c r="I669" s="43"/>
      <c r="J669" s="48"/>
      <c r="K669" s="43"/>
      <c r="L669" s="52" t="str">
        <f>IF(ISBLANK(F669),"",_xlfn.XLOOKUP($I669,Catalogue_Produits[Désignation],Catalogue_Produits[Prix HT],0))</f>
        <v/>
      </c>
      <c r="M669" s="58"/>
      <c r="N669" s="52"/>
      <c r="O669" s="52"/>
    </row>
    <row r="670" spans="6:15" ht="20.399999999999999" x14ac:dyDescent="0.3">
      <c r="F670" s="43"/>
      <c r="G670" s="39"/>
      <c r="H670" s="48"/>
      <c r="I670" s="43"/>
      <c r="J670" s="48"/>
      <c r="K670" s="43"/>
      <c r="L670" s="52" t="str">
        <f>IF(ISBLANK(F670),"",_xlfn.XLOOKUP($I670,Catalogue_Produits[Désignation],Catalogue_Produits[Prix HT],0))</f>
        <v/>
      </c>
      <c r="M670" s="58"/>
      <c r="N670" s="52"/>
      <c r="O670" s="52"/>
    </row>
    <row r="671" spans="6:15" ht="20.399999999999999" x14ac:dyDescent="0.3">
      <c r="F671" s="43"/>
      <c r="G671" s="39"/>
      <c r="H671" s="48"/>
      <c r="I671" s="43"/>
      <c r="J671" s="48"/>
      <c r="K671" s="43"/>
      <c r="L671" s="52" t="str">
        <f>IF(ISBLANK(F671),"",_xlfn.XLOOKUP($I671,Catalogue_Produits[Désignation],Catalogue_Produits[Prix HT],0))</f>
        <v/>
      </c>
      <c r="M671" s="58"/>
      <c r="N671" s="52"/>
      <c r="O671" s="52"/>
    </row>
    <row r="672" spans="6:15" ht="20.399999999999999" x14ac:dyDescent="0.3">
      <c r="F672" s="43"/>
      <c r="G672" s="39"/>
      <c r="H672" s="48"/>
      <c r="I672" s="43"/>
      <c r="J672" s="48"/>
      <c r="K672" s="43"/>
      <c r="L672" s="52" t="str">
        <f>IF(ISBLANK(F672),"",_xlfn.XLOOKUP($I672,Catalogue_Produits[Désignation],Catalogue_Produits[Prix HT],0))</f>
        <v/>
      </c>
      <c r="M672" s="58"/>
      <c r="N672" s="52"/>
      <c r="O672" s="52"/>
    </row>
    <row r="673" spans="6:15" ht="20.399999999999999" x14ac:dyDescent="0.3">
      <c r="F673" s="43"/>
      <c r="G673" s="39"/>
      <c r="H673" s="48"/>
      <c r="I673" s="43"/>
      <c r="J673" s="48"/>
      <c r="K673" s="43"/>
      <c r="L673" s="52" t="str">
        <f>IF(ISBLANK(F673),"",_xlfn.XLOOKUP($I673,Catalogue_Produits[Désignation],Catalogue_Produits[Prix HT],0))</f>
        <v/>
      </c>
      <c r="M673" s="58"/>
      <c r="N673" s="52"/>
      <c r="O673" s="52"/>
    </row>
    <row r="674" spans="6:15" ht="20.399999999999999" x14ac:dyDescent="0.3">
      <c r="F674" s="43"/>
      <c r="G674" s="39"/>
      <c r="H674" s="48"/>
      <c r="I674" s="43"/>
      <c r="J674" s="48"/>
      <c r="K674" s="43"/>
      <c r="L674" s="52" t="str">
        <f>IF(ISBLANK(F674),"",_xlfn.XLOOKUP($I674,Catalogue_Produits[Désignation],Catalogue_Produits[Prix HT],0))</f>
        <v/>
      </c>
      <c r="M674" s="58"/>
      <c r="N674" s="52"/>
      <c r="O674" s="52"/>
    </row>
    <row r="675" spans="6:15" ht="20.399999999999999" x14ac:dyDescent="0.3">
      <c r="F675" s="43"/>
      <c r="G675" s="39"/>
      <c r="H675" s="48"/>
      <c r="I675" s="43"/>
      <c r="J675" s="48"/>
      <c r="K675" s="43"/>
      <c r="L675" s="52" t="str">
        <f>IF(ISBLANK(F675),"",_xlfn.XLOOKUP($I675,Catalogue_Produits[Désignation],Catalogue_Produits[Prix HT],0))</f>
        <v/>
      </c>
      <c r="M675" s="58"/>
      <c r="N675" s="52"/>
      <c r="O675" s="52"/>
    </row>
    <row r="676" spans="6:15" ht="20.399999999999999" x14ac:dyDescent="0.3">
      <c r="F676" s="43"/>
      <c r="G676" s="39"/>
      <c r="H676" s="48"/>
      <c r="I676" s="43"/>
      <c r="J676" s="48"/>
      <c r="K676" s="43"/>
      <c r="L676" s="52" t="str">
        <f>IF(ISBLANK(F676),"",_xlfn.XLOOKUP($I676,Catalogue_Produits[Désignation],Catalogue_Produits[Prix HT],0))</f>
        <v/>
      </c>
      <c r="M676" s="58"/>
      <c r="N676" s="52"/>
      <c r="O676" s="52"/>
    </row>
    <row r="677" spans="6:15" ht="20.399999999999999" x14ac:dyDescent="0.3">
      <c r="F677" s="43"/>
      <c r="G677" s="39"/>
      <c r="H677" s="48"/>
      <c r="I677" s="43"/>
      <c r="J677" s="48"/>
      <c r="K677" s="43"/>
      <c r="L677" s="52" t="str">
        <f>IF(ISBLANK(F677),"",_xlfn.XLOOKUP($I677,Catalogue_Produits[Désignation],Catalogue_Produits[Prix HT],0))</f>
        <v/>
      </c>
      <c r="M677" s="58"/>
      <c r="N677" s="52"/>
      <c r="O677" s="52"/>
    </row>
    <row r="678" spans="6:15" ht="20.399999999999999" x14ac:dyDescent="0.3">
      <c r="F678" s="43"/>
      <c r="G678" s="39"/>
      <c r="H678" s="48"/>
      <c r="I678" s="43"/>
      <c r="J678" s="48"/>
      <c r="K678" s="43"/>
      <c r="L678" s="52" t="str">
        <f>IF(ISBLANK(F678),"",_xlfn.XLOOKUP($I678,Catalogue_Produits[Désignation],Catalogue_Produits[Prix HT],0))</f>
        <v/>
      </c>
      <c r="M678" s="58"/>
      <c r="N678" s="52"/>
      <c r="O678" s="52"/>
    </row>
    <row r="679" spans="6:15" ht="20.399999999999999" x14ac:dyDescent="0.3">
      <c r="F679" s="43"/>
      <c r="G679" s="39"/>
      <c r="H679" s="48"/>
      <c r="I679" s="43"/>
      <c r="J679" s="48"/>
      <c r="K679" s="43"/>
      <c r="L679" s="52" t="str">
        <f>IF(ISBLANK(F679),"",_xlfn.XLOOKUP($I679,Catalogue_Produits[Désignation],Catalogue_Produits[Prix HT],0))</f>
        <v/>
      </c>
      <c r="M679" s="58"/>
      <c r="N679" s="52"/>
      <c r="O679" s="52"/>
    </row>
    <row r="680" spans="6:15" ht="20.399999999999999" x14ac:dyDescent="0.3">
      <c r="F680" s="43"/>
      <c r="G680" s="39"/>
      <c r="H680" s="48"/>
      <c r="I680" s="43"/>
      <c r="J680" s="48"/>
      <c r="K680" s="43"/>
      <c r="L680" s="52" t="str">
        <f>IF(ISBLANK(F680),"",_xlfn.XLOOKUP($I680,Catalogue_Produits[Désignation],Catalogue_Produits[Prix HT],0))</f>
        <v/>
      </c>
      <c r="M680" s="58"/>
      <c r="N680" s="52"/>
      <c r="O680" s="52"/>
    </row>
    <row r="681" spans="6:15" ht="20.399999999999999" x14ac:dyDescent="0.3">
      <c r="F681" s="43"/>
      <c r="G681" s="39"/>
      <c r="H681" s="48"/>
      <c r="I681" s="43"/>
      <c r="J681" s="48"/>
      <c r="K681" s="43"/>
      <c r="L681" s="52" t="str">
        <f>IF(ISBLANK(F681),"",_xlfn.XLOOKUP($I681,Catalogue_Produits[Désignation],Catalogue_Produits[Prix HT],0))</f>
        <v/>
      </c>
      <c r="M681" s="58"/>
      <c r="N681" s="52"/>
      <c r="O681" s="52"/>
    </row>
    <row r="682" spans="6:15" ht="20.399999999999999" x14ac:dyDescent="0.3">
      <c r="F682" s="43"/>
      <c r="G682" s="39"/>
      <c r="H682" s="48"/>
      <c r="I682" s="43"/>
      <c r="J682" s="48"/>
      <c r="K682" s="43"/>
      <c r="L682" s="52" t="str">
        <f>IF(ISBLANK(F682),"",_xlfn.XLOOKUP($I682,Catalogue_Produits[Désignation],Catalogue_Produits[Prix HT],0))</f>
        <v/>
      </c>
      <c r="M682" s="58"/>
      <c r="N682" s="52"/>
      <c r="O682" s="52"/>
    </row>
    <row r="683" spans="6:15" ht="20.399999999999999" x14ac:dyDescent="0.3">
      <c r="F683" s="43"/>
      <c r="G683" s="39"/>
      <c r="H683" s="48"/>
      <c r="I683" s="43"/>
      <c r="J683" s="48"/>
      <c r="K683" s="43"/>
      <c r="L683" s="52" t="str">
        <f>IF(ISBLANK(F683),"",_xlfn.XLOOKUP($I683,Catalogue_Produits[Désignation],Catalogue_Produits[Prix HT],0))</f>
        <v/>
      </c>
      <c r="M683" s="58"/>
      <c r="N683" s="52"/>
      <c r="O683" s="52"/>
    </row>
    <row r="684" spans="6:15" ht="20.399999999999999" x14ac:dyDescent="0.3">
      <c r="F684" s="43"/>
      <c r="G684" s="39"/>
      <c r="H684" s="48"/>
      <c r="I684" s="43"/>
      <c r="J684" s="48"/>
      <c r="K684" s="43"/>
      <c r="L684" s="52" t="str">
        <f>IF(ISBLANK(F684),"",_xlfn.XLOOKUP($I684,Catalogue_Produits[Désignation],Catalogue_Produits[Prix HT],0))</f>
        <v/>
      </c>
      <c r="M684" s="58"/>
      <c r="N684" s="52"/>
      <c r="O684" s="52"/>
    </row>
    <row r="685" spans="6:15" ht="20.399999999999999" x14ac:dyDescent="0.3">
      <c r="F685" s="43"/>
      <c r="G685" s="39"/>
      <c r="H685" s="48"/>
      <c r="I685" s="43"/>
      <c r="J685" s="48"/>
      <c r="K685" s="43"/>
      <c r="L685" s="52" t="str">
        <f>IF(ISBLANK(F685),"",_xlfn.XLOOKUP($I685,Catalogue_Produits[Désignation],Catalogue_Produits[Prix HT],0))</f>
        <v/>
      </c>
      <c r="M685" s="58"/>
      <c r="N685" s="52"/>
      <c r="O685" s="52"/>
    </row>
    <row r="686" spans="6:15" ht="20.399999999999999" x14ac:dyDescent="0.3">
      <c r="F686" s="43"/>
      <c r="G686" s="39"/>
      <c r="H686" s="48"/>
      <c r="I686" s="43"/>
      <c r="J686" s="48"/>
      <c r="K686" s="43"/>
      <c r="L686" s="52" t="str">
        <f>IF(ISBLANK(F686),"",_xlfn.XLOOKUP($I686,Catalogue_Produits[Désignation],Catalogue_Produits[Prix HT],0))</f>
        <v/>
      </c>
      <c r="M686" s="58"/>
      <c r="N686" s="52"/>
      <c r="O686" s="52"/>
    </row>
    <row r="687" spans="6:15" ht="20.399999999999999" x14ac:dyDescent="0.3">
      <c r="F687" s="43"/>
      <c r="G687" s="39"/>
      <c r="H687" s="48"/>
      <c r="I687" s="43"/>
      <c r="J687" s="48"/>
      <c r="K687" s="43"/>
      <c r="L687" s="52" t="str">
        <f>IF(ISBLANK(F687),"",_xlfn.XLOOKUP($I687,Catalogue_Produits[Désignation],Catalogue_Produits[Prix HT],0))</f>
        <v/>
      </c>
      <c r="M687" s="58"/>
      <c r="N687" s="52"/>
      <c r="O687" s="52"/>
    </row>
    <row r="688" spans="6:15" ht="20.399999999999999" x14ac:dyDescent="0.3">
      <c r="F688" s="43"/>
      <c r="G688" s="39"/>
      <c r="H688" s="48"/>
      <c r="I688" s="43"/>
      <c r="J688" s="48"/>
      <c r="K688" s="43"/>
      <c r="L688" s="52" t="str">
        <f>IF(ISBLANK(F688),"",_xlfn.XLOOKUP($I688,Catalogue_Produits[Désignation],Catalogue_Produits[Prix HT],0))</f>
        <v/>
      </c>
      <c r="M688" s="58"/>
      <c r="N688" s="52"/>
      <c r="O688" s="52"/>
    </row>
    <row r="689" spans="6:15" ht="20.399999999999999" x14ac:dyDescent="0.3">
      <c r="F689" s="43"/>
      <c r="G689" s="39"/>
      <c r="H689" s="48"/>
      <c r="I689" s="43"/>
      <c r="J689" s="48"/>
      <c r="K689" s="43"/>
      <c r="L689" s="52" t="str">
        <f>IF(ISBLANK(F689),"",_xlfn.XLOOKUP($I689,Catalogue_Produits[Désignation],Catalogue_Produits[Prix HT],0))</f>
        <v/>
      </c>
      <c r="M689" s="58"/>
      <c r="N689" s="52"/>
      <c r="O689" s="52"/>
    </row>
    <row r="690" spans="6:15" ht="20.399999999999999" x14ac:dyDescent="0.3">
      <c r="F690" s="43"/>
      <c r="G690" s="39"/>
      <c r="H690" s="48"/>
      <c r="I690" s="43"/>
      <c r="J690" s="48"/>
      <c r="K690" s="43"/>
      <c r="L690" s="52" t="str">
        <f>IF(ISBLANK(F690),"",_xlfn.XLOOKUP($I690,Catalogue_Produits[Désignation],Catalogue_Produits[Prix HT],0))</f>
        <v/>
      </c>
      <c r="M690" s="58"/>
      <c r="N690" s="52"/>
      <c r="O690" s="52"/>
    </row>
    <row r="691" spans="6:15" ht="20.399999999999999" x14ac:dyDescent="0.3">
      <c r="F691" s="43"/>
      <c r="G691" s="39"/>
      <c r="H691" s="48"/>
      <c r="I691" s="43"/>
      <c r="J691" s="48"/>
      <c r="K691" s="43"/>
      <c r="L691" s="52" t="str">
        <f>IF(ISBLANK(F691),"",_xlfn.XLOOKUP($I691,Catalogue_Produits[Désignation],Catalogue_Produits[Prix HT],0))</f>
        <v/>
      </c>
      <c r="M691" s="58"/>
      <c r="N691" s="52"/>
      <c r="O691" s="52"/>
    </row>
    <row r="692" spans="6:15" ht="20.399999999999999" x14ac:dyDescent="0.3">
      <c r="F692" s="43"/>
      <c r="G692" s="39"/>
      <c r="H692" s="48"/>
      <c r="I692" s="43"/>
      <c r="J692" s="48"/>
      <c r="K692" s="43"/>
      <c r="L692" s="52" t="str">
        <f>IF(ISBLANK(F692),"",_xlfn.XLOOKUP($I692,Catalogue_Produits[Désignation],Catalogue_Produits[Prix HT],0))</f>
        <v/>
      </c>
      <c r="M692" s="58"/>
      <c r="N692" s="52"/>
      <c r="O692" s="52"/>
    </row>
    <row r="693" spans="6:15" ht="20.399999999999999" x14ac:dyDescent="0.3">
      <c r="F693" s="43"/>
      <c r="G693" s="39"/>
      <c r="H693" s="48"/>
      <c r="I693" s="43"/>
      <c r="J693" s="48"/>
      <c r="K693" s="43"/>
      <c r="L693" s="52" t="str">
        <f>IF(ISBLANK(F693),"",_xlfn.XLOOKUP($I693,Catalogue_Produits[Désignation],Catalogue_Produits[Prix HT],0))</f>
        <v/>
      </c>
      <c r="M693" s="58"/>
      <c r="N693" s="52"/>
      <c r="O693" s="52"/>
    </row>
    <row r="694" spans="6:15" ht="20.399999999999999" x14ac:dyDescent="0.3">
      <c r="F694" s="43"/>
      <c r="G694" s="39"/>
      <c r="H694" s="48"/>
      <c r="I694" s="43"/>
      <c r="J694" s="48"/>
      <c r="K694" s="43"/>
      <c r="L694" s="52" t="str">
        <f>IF(ISBLANK(F694),"",_xlfn.XLOOKUP($I694,Catalogue_Produits[Désignation],Catalogue_Produits[Prix HT],0))</f>
        <v/>
      </c>
      <c r="M694" s="58"/>
      <c r="N694" s="52"/>
      <c r="O694" s="52"/>
    </row>
    <row r="695" spans="6:15" ht="20.399999999999999" x14ac:dyDescent="0.3">
      <c r="F695" s="43"/>
      <c r="G695" s="39"/>
      <c r="H695" s="48"/>
      <c r="I695" s="43"/>
      <c r="J695" s="48"/>
      <c r="K695" s="43"/>
      <c r="L695" s="52" t="str">
        <f>IF(ISBLANK(F695),"",_xlfn.XLOOKUP($I695,Catalogue_Produits[Désignation],Catalogue_Produits[Prix HT],0))</f>
        <v/>
      </c>
      <c r="M695" s="58"/>
      <c r="N695" s="52"/>
      <c r="O695" s="52"/>
    </row>
    <row r="696" spans="6:15" ht="20.399999999999999" x14ac:dyDescent="0.3">
      <c r="F696" s="43"/>
      <c r="G696" s="39"/>
      <c r="H696" s="48"/>
      <c r="I696" s="43"/>
      <c r="J696" s="48"/>
      <c r="K696" s="43"/>
      <c r="L696" s="52" t="str">
        <f>IF(ISBLANK(F696),"",_xlfn.XLOOKUP($I696,Catalogue_Produits[Désignation],Catalogue_Produits[Prix HT],0))</f>
        <v/>
      </c>
      <c r="M696" s="58"/>
      <c r="N696" s="52"/>
      <c r="O696" s="52"/>
    </row>
    <row r="697" spans="6:15" ht="20.399999999999999" x14ac:dyDescent="0.3">
      <c r="F697" s="43"/>
      <c r="G697" s="39"/>
      <c r="H697" s="48"/>
      <c r="I697" s="43"/>
      <c r="J697" s="48"/>
      <c r="K697" s="43"/>
      <c r="L697" s="52" t="str">
        <f>IF(ISBLANK(F697),"",_xlfn.XLOOKUP($I697,Catalogue_Produits[Désignation],Catalogue_Produits[Prix HT],0))</f>
        <v/>
      </c>
      <c r="M697" s="58"/>
      <c r="N697" s="52"/>
      <c r="O697" s="52"/>
    </row>
    <row r="698" spans="6:15" ht="20.399999999999999" x14ac:dyDescent="0.3">
      <c r="F698" s="43"/>
      <c r="G698" s="39"/>
      <c r="H698" s="48"/>
      <c r="I698" s="43"/>
      <c r="J698" s="48"/>
      <c r="K698" s="43"/>
      <c r="L698" s="52" t="str">
        <f>IF(ISBLANK(F698),"",_xlfn.XLOOKUP($I698,Catalogue_Produits[Désignation],Catalogue_Produits[Prix HT],0))</f>
        <v/>
      </c>
      <c r="M698" s="58"/>
      <c r="N698" s="52"/>
      <c r="O698" s="52"/>
    </row>
    <row r="699" spans="6:15" ht="20.399999999999999" x14ac:dyDescent="0.3">
      <c r="F699" s="43"/>
      <c r="G699" s="39"/>
      <c r="H699" s="48"/>
      <c r="I699" s="43"/>
      <c r="J699" s="48"/>
      <c r="K699" s="43"/>
      <c r="L699" s="52" t="str">
        <f>IF(ISBLANK(F699),"",_xlfn.XLOOKUP($I699,Catalogue_Produits[Désignation],Catalogue_Produits[Prix HT],0))</f>
        <v/>
      </c>
      <c r="M699" s="58"/>
      <c r="N699" s="52"/>
      <c r="O699" s="52"/>
    </row>
    <row r="700" spans="6:15" ht="20.399999999999999" x14ac:dyDescent="0.3">
      <c r="F700" s="43"/>
      <c r="G700" s="39"/>
      <c r="H700" s="48"/>
      <c r="I700" s="43"/>
      <c r="J700" s="48"/>
      <c r="K700" s="43"/>
      <c r="L700" s="52" t="str">
        <f>IF(ISBLANK(F700),"",_xlfn.XLOOKUP($I700,Catalogue_Produits[Désignation],Catalogue_Produits[Prix HT],0))</f>
        <v/>
      </c>
      <c r="M700" s="58"/>
      <c r="N700" s="52"/>
      <c r="O700" s="52"/>
    </row>
    <row r="701" spans="6:15" ht="20.399999999999999" x14ac:dyDescent="0.3">
      <c r="F701" s="43"/>
      <c r="G701" s="39"/>
      <c r="H701" s="48"/>
      <c r="I701" s="43"/>
      <c r="J701" s="48"/>
      <c r="K701" s="43"/>
      <c r="L701" s="52" t="str">
        <f>IF(ISBLANK(F701),"",_xlfn.XLOOKUP($I701,Catalogue_Produits[Désignation],Catalogue_Produits[Prix HT],0))</f>
        <v/>
      </c>
      <c r="M701" s="58"/>
      <c r="N701" s="52"/>
      <c r="O701" s="52"/>
    </row>
    <row r="702" spans="6:15" ht="20.399999999999999" x14ac:dyDescent="0.3">
      <c r="F702" s="43"/>
      <c r="G702" s="39"/>
      <c r="H702" s="48"/>
      <c r="I702" s="43"/>
      <c r="J702" s="48"/>
      <c r="K702" s="43"/>
      <c r="L702" s="52" t="str">
        <f>IF(ISBLANK(F702),"",_xlfn.XLOOKUP($I702,Catalogue_Produits[Désignation],Catalogue_Produits[Prix HT],0))</f>
        <v/>
      </c>
      <c r="M702" s="58"/>
      <c r="N702" s="52"/>
      <c r="O702" s="52"/>
    </row>
    <row r="703" spans="6:15" ht="20.399999999999999" x14ac:dyDescent="0.3">
      <c r="F703" s="43"/>
      <c r="G703" s="39"/>
      <c r="H703" s="48"/>
      <c r="I703" s="43"/>
      <c r="J703" s="48"/>
      <c r="K703" s="43"/>
      <c r="L703" s="52" t="str">
        <f>IF(ISBLANK(F703),"",_xlfn.XLOOKUP($I703,Catalogue_Produits[Désignation],Catalogue_Produits[Prix HT],0))</f>
        <v/>
      </c>
      <c r="M703" s="58"/>
      <c r="N703" s="52"/>
      <c r="O703" s="52"/>
    </row>
    <row r="704" spans="6:15" ht="20.399999999999999" x14ac:dyDescent="0.3">
      <c r="F704" s="43"/>
      <c r="G704" s="39"/>
      <c r="H704" s="48"/>
      <c r="I704" s="43"/>
      <c r="J704" s="48"/>
      <c r="K704" s="43"/>
      <c r="L704" s="52" t="str">
        <f>IF(ISBLANK(F704),"",_xlfn.XLOOKUP($I704,Catalogue_Produits[Désignation],Catalogue_Produits[Prix HT],0))</f>
        <v/>
      </c>
      <c r="M704" s="58"/>
      <c r="N704" s="52"/>
      <c r="O704" s="52"/>
    </row>
    <row r="705" spans="6:15" ht="20.399999999999999" x14ac:dyDescent="0.3">
      <c r="F705" s="43"/>
      <c r="G705" s="39"/>
      <c r="H705" s="48"/>
      <c r="I705" s="43"/>
      <c r="J705" s="48"/>
      <c r="K705" s="43"/>
      <c r="L705" s="52" t="str">
        <f>IF(ISBLANK(F705),"",_xlfn.XLOOKUP($I705,Catalogue_Produits[Désignation],Catalogue_Produits[Prix HT],0))</f>
        <v/>
      </c>
      <c r="M705" s="58"/>
      <c r="N705" s="52"/>
      <c r="O705" s="52"/>
    </row>
    <row r="706" spans="6:15" ht="20.399999999999999" x14ac:dyDescent="0.3">
      <c r="F706" s="43"/>
      <c r="G706" s="39"/>
      <c r="H706" s="48"/>
      <c r="I706" s="43"/>
      <c r="J706" s="48"/>
      <c r="K706" s="43"/>
      <c r="L706" s="52" t="str">
        <f>IF(ISBLANK(F706),"",_xlfn.XLOOKUP($I706,Catalogue_Produits[Désignation],Catalogue_Produits[Prix HT],0))</f>
        <v/>
      </c>
      <c r="M706" s="58"/>
      <c r="N706" s="52"/>
      <c r="O706" s="52"/>
    </row>
    <row r="707" spans="6:15" ht="20.399999999999999" x14ac:dyDescent="0.3">
      <c r="F707" s="43"/>
      <c r="G707" s="39"/>
      <c r="H707" s="48"/>
      <c r="I707" s="43"/>
      <c r="J707" s="48"/>
      <c r="K707" s="43"/>
      <c r="L707" s="52" t="str">
        <f>IF(ISBLANK(F707),"",_xlfn.XLOOKUP($I707,Catalogue_Produits[Désignation],Catalogue_Produits[Prix HT],0))</f>
        <v/>
      </c>
      <c r="M707" s="58"/>
      <c r="N707" s="52"/>
      <c r="O707" s="52"/>
    </row>
    <row r="708" spans="6:15" ht="20.399999999999999" x14ac:dyDescent="0.3">
      <c r="F708" s="43"/>
      <c r="G708" s="39"/>
      <c r="H708" s="48"/>
      <c r="I708" s="43"/>
      <c r="J708" s="48"/>
      <c r="K708" s="43"/>
      <c r="L708" s="52" t="str">
        <f>IF(ISBLANK(F708),"",_xlfn.XLOOKUP($I708,Catalogue_Produits[Désignation],Catalogue_Produits[Prix HT],0))</f>
        <v/>
      </c>
      <c r="M708" s="58"/>
      <c r="N708" s="52"/>
      <c r="O708" s="52"/>
    </row>
    <row r="709" spans="6:15" ht="20.399999999999999" x14ac:dyDescent="0.3">
      <c r="F709" s="43"/>
      <c r="G709" s="39"/>
      <c r="H709" s="48"/>
      <c r="I709" s="43"/>
      <c r="J709" s="48"/>
      <c r="K709" s="43"/>
      <c r="L709" s="52" t="str">
        <f>IF(ISBLANK(F709),"",_xlfn.XLOOKUP($I709,Catalogue_Produits[Désignation],Catalogue_Produits[Prix HT],0))</f>
        <v/>
      </c>
      <c r="M709" s="58"/>
      <c r="N709" s="52"/>
      <c r="O709" s="52"/>
    </row>
    <row r="710" spans="6:15" ht="20.399999999999999" x14ac:dyDescent="0.3">
      <c r="F710" s="43"/>
      <c r="G710" s="39"/>
      <c r="H710" s="48"/>
      <c r="I710" s="43"/>
      <c r="J710" s="48"/>
      <c r="K710" s="43"/>
      <c r="L710" s="52" t="str">
        <f>IF(ISBLANK(F710),"",_xlfn.XLOOKUP($I710,Catalogue_Produits[Désignation],Catalogue_Produits[Prix HT],0))</f>
        <v/>
      </c>
      <c r="M710" s="58"/>
      <c r="N710" s="52"/>
      <c r="O710" s="52"/>
    </row>
    <row r="711" spans="6:15" ht="20.399999999999999" x14ac:dyDescent="0.3">
      <c r="F711" s="43"/>
      <c r="G711" s="39"/>
      <c r="H711" s="48"/>
      <c r="I711" s="43"/>
      <c r="J711" s="48"/>
      <c r="K711" s="43"/>
      <c r="L711" s="52" t="str">
        <f>IF(ISBLANK(F711),"",_xlfn.XLOOKUP($I711,Catalogue_Produits[Désignation],Catalogue_Produits[Prix HT],0))</f>
        <v/>
      </c>
      <c r="M711" s="58"/>
      <c r="N711" s="52"/>
      <c r="O711" s="52"/>
    </row>
    <row r="712" spans="6:15" ht="20.399999999999999" x14ac:dyDescent="0.3">
      <c r="F712" s="43"/>
      <c r="G712" s="39"/>
      <c r="H712" s="48"/>
      <c r="I712" s="43"/>
      <c r="J712" s="48"/>
      <c r="K712" s="43"/>
      <c r="L712" s="52" t="str">
        <f>IF(ISBLANK(F712),"",_xlfn.XLOOKUP($I712,Catalogue_Produits[Désignation],Catalogue_Produits[Prix HT],0))</f>
        <v/>
      </c>
      <c r="M712" s="58"/>
      <c r="N712" s="52"/>
      <c r="O712" s="52"/>
    </row>
    <row r="713" spans="6:15" ht="20.399999999999999" x14ac:dyDescent="0.3">
      <c r="F713" s="43"/>
      <c r="G713" s="39"/>
      <c r="H713" s="48"/>
      <c r="I713" s="43"/>
      <c r="J713" s="48"/>
      <c r="K713" s="43"/>
      <c r="L713" s="52" t="str">
        <f>IF(ISBLANK(F713),"",_xlfn.XLOOKUP($I713,Catalogue_Produits[Désignation],Catalogue_Produits[Prix HT],0))</f>
        <v/>
      </c>
      <c r="M713" s="58"/>
      <c r="N713" s="52"/>
      <c r="O713" s="52"/>
    </row>
    <row r="714" spans="6:15" ht="20.399999999999999" x14ac:dyDescent="0.3">
      <c r="F714" s="43"/>
      <c r="G714" s="39"/>
      <c r="H714" s="48"/>
      <c r="I714" s="43"/>
      <c r="J714" s="48"/>
      <c r="K714" s="43"/>
      <c r="L714" s="52" t="str">
        <f>IF(ISBLANK(F714),"",_xlfn.XLOOKUP($I714,Catalogue_Produits[Désignation],Catalogue_Produits[Prix HT],0))</f>
        <v/>
      </c>
      <c r="M714" s="58"/>
      <c r="N714" s="52"/>
      <c r="O714" s="52"/>
    </row>
    <row r="715" spans="6:15" ht="20.399999999999999" x14ac:dyDescent="0.3">
      <c r="F715" s="43"/>
      <c r="G715" s="39"/>
      <c r="H715" s="48"/>
      <c r="I715" s="43"/>
      <c r="J715" s="48"/>
      <c r="K715" s="43"/>
      <c r="L715" s="52" t="str">
        <f>IF(ISBLANK(F715),"",_xlfn.XLOOKUP($I715,Catalogue_Produits[Désignation],Catalogue_Produits[Prix HT],0))</f>
        <v/>
      </c>
      <c r="M715" s="58"/>
      <c r="N715" s="52"/>
      <c r="O715" s="52"/>
    </row>
    <row r="716" spans="6:15" ht="20.399999999999999" x14ac:dyDescent="0.3">
      <c r="F716" s="43"/>
      <c r="G716" s="39"/>
      <c r="H716" s="48"/>
      <c r="I716" s="43"/>
      <c r="J716" s="48"/>
      <c r="K716" s="43"/>
      <c r="L716" s="52" t="str">
        <f>IF(ISBLANK(F716),"",_xlfn.XLOOKUP($I716,Catalogue_Produits[Désignation],Catalogue_Produits[Prix HT],0))</f>
        <v/>
      </c>
      <c r="M716" s="58"/>
      <c r="N716" s="52"/>
      <c r="O716" s="52"/>
    </row>
    <row r="717" spans="6:15" ht="20.399999999999999" x14ac:dyDescent="0.3">
      <c r="F717" s="43"/>
      <c r="G717" s="39"/>
      <c r="H717" s="48"/>
      <c r="I717" s="43"/>
      <c r="J717" s="48"/>
      <c r="K717" s="43"/>
      <c r="L717" s="52" t="str">
        <f>IF(ISBLANK(F717),"",_xlfn.XLOOKUP($I717,Catalogue_Produits[Désignation],Catalogue_Produits[Prix HT],0))</f>
        <v/>
      </c>
      <c r="M717" s="58"/>
      <c r="N717" s="52"/>
      <c r="O717" s="52"/>
    </row>
    <row r="718" spans="6:15" ht="20.399999999999999" x14ac:dyDescent="0.3">
      <c r="F718" s="43"/>
      <c r="G718" s="39"/>
      <c r="H718" s="48"/>
      <c r="I718" s="43"/>
      <c r="J718" s="48"/>
      <c r="K718" s="43"/>
      <c r="L718" s="52" t="str">
        <f>IF(ISBLANK(F718),"",_xlfn.XLOOKUP($I718,Catalogue_Produits[Désignation],Catalogue_Produits[Prix HT],0))</f>
        <v/>
      </c>
      <c r="M718" s="58"/>
      <c r="N718" s="52"/>
      <c r="O718" s="52"/>
    </row>
    <row r="719" spans="6:15" ht="20.399999999999999" x14ac:dyDescent="0.3">
      <c r="F719" s="43"/>
      <c r="G719" s="39"/>
      <c r="H719" s="48"/>
      <c r="I719" s="43"/>
      <c r="J719" s="48"/>
      <c r="K719" s="43"/>
      <c r="L719" s="52" t="str">
        <f>IF(ISBLANK(F719),"",_xlfn.XLOOKUP($I719,Catalogue_Produits[Désignation],Catalogue_Produits[Prix HT],0))</f>
        <v/>
      </c>
      <c r="M719" s="58"/>
      <c r="N719" s="52"/>
      <c r="O719" s="52"/>
    </row>
    <row r="720" spans="6:15" ht="20.399999999999999" x14ac:dyDescent="0.3">
      <c r="F720" s="43"/>
      <c r="G720" s="39"/>
      <c r="H720" s="48"/>
      <c r="I720" s="43"/>
      <c r="J720" s="48"/>
      <c r="K720" s="43"/>
      <c r="L720" s="52" t="str">
        <f>IF(ISBLANK(F720),"",_xlfn.XLOOKUP($I720,Catalogue_Produits[Désignation],Catalogue_Produits[Prix HT],0))</f>
        <v/>
      </c>
      <c r="M720" s="58"/>
      <c r="N720" s="52"/>
      <c r="O720" s="52"/>
    </row>
    <row r="721" spans="6:15" ht="20.399999999999999" x14ac:dyDescent="0.3">
      <c r="F721" s="43"/>
      <c r="G721" s="39"/>
      <c r="H721" s="48"/>
      <c r="I721" s="43"/>
      <c r="J721" s="48"/>
      <c r="K721" s="43"/>
      <c r="L721" s="52" t="str">
        <f>IF(ISBLANK(F721),"",_xlfn.XLOOKUP($I721,Catalogue_Produits[Désignation],Catalogue_Produits[Prix HT],0))</f>
        <v/>
      </c>
      <c r="M721" s="58"/>
      <c r="N721" s="52"/>
      <c r="O721" s="52"/>
    </row>
    <row r="722" spans="6:15" ht="20.399999999999999" x14ac:dyDescent="0.3">
      <c r="F722" s="43"/>
      <c r="G722" s="39"/>
      <c r="H722" s="48"/>
      <c r="I722" s="43"/>
      <c r="J722" s="48"/>
      <c r="K722" s="43"/>
      <c r="L722" s="52" t="str">
        <f>IF(ISBLANK(F722),"",_xlfn.XLOOKUP($I722,Catalogue_Produits[Désignation],Catalogue_Produits[Prix HT],0))</f>
        <v/>
      </c>
      <c r="M722" s="58"/>
      <c r="N722" s="52"/>
      <c r="O722" s="52"/>
    </row>
    <row r="723" spans="6:15" ht="20.399999999999999" x14ac:dyDescent="0.3">
      <c r="F723" s="43"/>
      <c r="G723" s="39"/>
      <c r="H723" s="48"/>
      <c r="I723" s="43"/>
      <c r="J723" s="48"/>
      <c r="K723" s="43"/>
      <c r="L723" s="52" t="str">
        <f>IF(ISBLANK(F723),"",_xlfn.XLOOKUP($I723,Catalogue_Produits[Désignation],Catalogue_Produits[Prix HT],0))</f>
        <v/>
      </c>
      <c r="M723" s="58"/>
      <c r="N723" s="52"/>
      <c r="O723" s="52"/>
    </row>
    <row r="724" spans="6:15" ht="20.399999999999999" x14ac:dyDescent="0.3">
      <c r="F724" s="43"/>
      <c r="G724" s="39"/>
      <c r="H724" s="48"/>
      <c r="I724" s="43"/>
      <c r="J724" s="48"/>
      <c r="K724" s="43"/>
      <c r="L724" s="52" t="str">
        <f>IF(ISBLANK(F724),"",_xlfn.XLOOKUP($I724,Catalogue_Produits[Désignation],Catalogue_Produits[Prix HT],0))</f>
        <v/>
      </c>
      <c r="M724" s="58"/>
      <c r="N724" s="52"/>
      <c r="O724" s="52"/>
    </row>
    <row r="725" spans="6:15" ht="20.399999999999999" x14ac:dyDescent="0.3">
      <c r="F725" s="43"/>
      <c r="G725" s="39"/>
      <c r="H725" s="48"/>
      <c r="I725" s="43"/>
      <c r="J725" s="48"/>
      <c r="K725" s="43"/>
      <c r="L725" s="52" t="str">
        <f>IF(ISBLANK(F725),"",_xlfn.XLOOKUP($I725,Catalogue_Produits[Désignation],Catalogue_Produits[Prix HT],0))</f>
        <v/>
      </c>
      <c r="M725" s="58"/>
      <c r="N725" s="52"/>
      <c r="O725" s="52"/>
    </row>
    <row r="726" spans="6:15" ht="20.399999999999999" x14ac:dyDescent="0.3">
      <c r="F726" s="43"/>
      <c r="G726" s="39"/>
      <c r="H726" s="48"/>
      <c r="I726" s="43"/>
      <c r="J726" s="48"/>
      <c r="K726" s="43"/>
      <c r="L726" s="52" t="str">
        <f>IF(ISBLANK(F726),"",_xlfn.XLOOKUP($I726,Catalogue_Produits[Désignation],Catalogue_Produits[Prix HT],0))</f>
        <v/>
      </c>
      <c r="M726" s="58"/>
      <c r="N726" s="52"/>
      <c r="O726" s="52"/>
    </row>
    <row r="727" spans="6:15" ht="20.399999999999999" x14ac:dyDescent="0.3">
      <c r="F727" s="43"/>
      <c r="G727" s="39"/>
      <c r="H727" s="48"/>
      <c r="I727" s="43"/>
      <c r="J727" s="48"/>
      <c r="K727" s="43"/>
      <c r="L727" s="52" t="str">
        <f>IF(ISBLANK(F727),"",_xlfn.XLOOKUP($I727,Catalogue_Produits[Désignation],Catalogue_Produits[Prix HT],0))</f>
        <v/>
      </c>
      <c r="M727" s="58"/>
      <c r="N727" s="52"/>
      <c r="O727" s="52"/>
    </row>
    <row r="728" spans="6:15" ht="20.399999999999999" x14ac:dyDescent="0.3">
      <c r="F728" s="43"/>
      <c r="G728" s="39"/>
      <c r="H728" s="48"/>
      <c r="I728" s="43"/>
      <c r="J728" s="48"/>
      <c r="K728" s="43"/>
      <c r="L728" s="52" t="str">
        <f>IF(ISBLANK(F728),"",_xlfn.XLOOKUP($I728,Catalogue_Produits[Désignation],Catalogue_Produits[Prix HT],0))</f>
        <v/>
      </c>
      <c r="M728" s="58"/>
      <c r="N728" s="52"/>
      <c r="O728" s="52"/>
    </row>
    <row r="729" spans="6:15" ht="20.399999999999999" x14ac:dyDescent="0.3">
      <c r="F729" s="43"/>
      <c r="G729" s="39"/>
      <c r="H729" s="48"/>
      <c r="I729" s="43"/>
      <c r="J729" s="48"/>
      <c r="K729" s="43"/>
      <c r="L729" s="52" t="str">
        <f>IF(ISBLANK(F729),"",_xlfn.XLOOKUP($I729,Catalogue_Produits[Désignation],Catalogue_Produits[Prix HT],0))</f>
        <v/>
      </c>
      <c r="M729" s="58"/>
      <c r="N729" s="52"/>
      <c r="O729" s="52"/>
    </row>
    <row r="730" spans="6:15" ht="20.399999999999999" x14ac:dyDescent="0.3">
      <c r="F730" s="43"/>
      <c r="G730" s="39"/>
      <c r="H730" s="48"/>
      <c r="I730" s="43"/>
      <c r="J730" s="48"/>
      <c r="K730" s="43"/>
      <c r="L730" s="52" t="str">
        <f>IF(ISBLANK(F730),"",_xlfn.XLOOKUP($I730,Catalogue_Produits[Désignation],Catalogue_Produits[Prix HT],0))</f>
        <v/>
      </c>
      <c r="M730" s="58"/>
      <c r="N730" s="52"/>
      <c r="O730" s="52"/>
    </row>
    <row r="731" spans="6:15" ht="20.399999999999999" x14ac:dyDescent="0.3">
      <c r="F731" s="43"/>
      <c r="G731" s="39"/>
      <c r="H731" s="48"/>
      <c r="I731" s="43"/>
      <c r="J731" s="48"/>
      <c r="K731" s="43"/>
      <c r="L731" s="52" t="str">
        <f>IF(ISBLANK(F731),"",_xlfn.XLOOKUP($I731,Catalogue_Produits[Désignation],Catalogue_Produits[Prix HT],0))</f>
        <v/>
      </c>
      <c r="M731" s="58"/>
      <c r="N731" s="52"/>
      <c r="O731" s="52"/>
    </row>
    <row r="732" spans="6:15" ht="20.399999999999999" x14ac:dyDescent="0.3">
      <c r="F732" s="43"/>
      <c r="G732" s="39"/>
      <c r="H732" s="48"/>
      <c r="I732" s="43"/>
      <c r="J732" s="48"/>
      <c r="K732" s="43"/>
      <c r="L732" s="52" t="str">
        <f>IF(ISBLANK(F732),"",_xlfn.XLOOKUP($I732,Catalogue_Produits[Désignation],Catalogue_Produits[Prix HT],0))</f>
        <v/>
      </c>
      <c r="M732" s="58"/>
      <c r="N732" s="52"/>
      <c r="O732" s="52"/>
    </row>
    <row r="733" spans="6:15" ht="20.399999999999999" x14ac:dyDescent="0.3">
      <c r="F733" s="43"/>
      <c r="G733" s="39"/>
      <c r="H733" s="48"/>
      <c r="I733" s="43"/>
      <c r="J733" s="48"/>
      <c r="K733" s="43"/>
      <c r="L733" s="52" t="str">
        <f>IF(ISBLANK(F733),"",_xlfn.XLOOKUP($I733,Catalogue_Produits[Désignation],Catalogue_Produits[Prix HT],0))</f>
        <v/>
      </c>
      <c r="M733" s="58"/>
      <c r="N733" s="52"/>
      <c r="O733" s="52"/>
    </row>
    <row r="734" spans="6:15" ht="20.399999999999999" x14ac:dyDescent="0.3">
      <c r="F734" s="43"/>
      <c r="G734" s="39"/>
      <c r="H734" s="48"/>
      <c r="I734" s="43"/>
      <c r="J734" s="48"/>
      <c r="K734" s="43"/>
      <c r="L734" s="52" t="str">
        <f>IF(ISBLANK(F734),"",_xlfn.XLOOKUP($I734,Catalogue_Produits[Désignation],Catalogue_Produits[Prix HT],0))</f>
        <v/>
      </c>
      <c r="M734" s="58"/>
      <c r="N734" s="52"/>
      <c r="O734" s="52"/>
    </row>
    <row r="735" spans="6:15" ht="20.399999999999999" x14ac:dyDescent="0.3">
      <c r="F735" s="43"/>
      <c r="G735" s="39"/>
      <c r="H735" s="48"/>
      <c r="I735" s="43"/>
      <c r="J735" s="48"/>
      <c r="K735" s="43"/>
      <c r="L735" s="52" t="str">
        <f>IF(ISBLANK(F735),"",_xlfn.XLOOKUP($I735,Catalogue_Produits[Désignation],Catalogue_Produits[Prix HT],0))</f>
        <v/>
      </c>
      <c r="M735" s="58"/>
      <c r="N735" s="52"/>
      <c r="O735" s="52"/>
    </row>
    <row r="736" spans="6:15" ht="20.399999999999999" x14ac:dyDescent="0.3">
      <c r="F736" s="43"/>
      <c r="G736" s="39"/>
      <c r="H736" s="48"/>
      <c r="I736" s="43"/>
      <c r="J736" s="48"/>
      <c r="K736" s="43"/>
      <c r="L736" s="52" t="str">
        <f>IF(ISBLANK(F736),"",_xlfn.XLOOKUP($I736,Catalogue_Produits[Désignation],Catalogue_Produits[Prix HT],0))</f>
        <v/>
      </c>
      <c r="M736" s="58"/>
      <c r="N736" s="52"/>
      <c r="O736" s="52"/>
    </row>
    <row r="737" spans="6:15" ht="20.399999999999999" x14ac:dyDescent="0.3">
      <c r="F737" s="43"/>
      <c r="G737" s="39"/>
      <c r="H737" s="48"/>
      <c r="I737" s="43"/>
      <c r="J737" s="48"/>
      <c r="K737" s="43"/>
      <c r="L737" s="52" t="str">
        <f>IF(ISBLANK(F737),"",_xlfn.XLOOKUP($I737,Catalogue_Produits[Désignation],Catalogue_Produits[Prix HT],0))</f>
        <v/>
      </c>
      <c r="M737" s="58"/>
      <c r="N737" s="52"/>
      <c r="O737" s="52"/>
    </row>
    <row r="738" spans="6:15" ht="20.399999999999999" x14ac:dyDescent="0.3">
      <c r="F738" s="43"/>
      <c r="G738" s="39"/>
      <c r="H738" s="48"/>
      <c r="I738" s="43"/>
      <c r="J738" s="48"/>
      <c r="K738" s="43"/>
      <c r="L738" s="52" t="str">
        <f>IF(ISBLANK(F738),"",_xlfn.XLOOKUP($I738,Catalogue_Produits[Désignation],Catalogue_Produits[Prix HT],0))</f>
        <v/>
      </c>
      <c r="M738" s="58"/>
      <c r="N738" s="52"/>
      <c r="O738" s="52"/>
    </row>
    <row r="739" spans="6:15" ht="20.399999999999999" x14ac:dyDescent="0.3">
      <c r="F739" s="43"/>
      <c r="G739" s="39"/>
      <c r="H739" s="48"/>
      <c r="I739" s="43"/>
      <c r="J739" s="48"/>
      <c r="K739" s="43"/>
      <c r="L739" s="52" t="str">
        <f>IF(ISBLANK(F739),"",_xlfn.XLOOKUP($I739,Catalogue_Produits[Désignation],Catalogue_Produits[Prix HT],0))</f>
        <v/>
      </c>
      <c r="M739" s="58"/>
      <c r="N739" s="52"/>
      <c r="O739" s="52"/>
    </row>
    <row r="740" spans="6:15" ht="20.399999999999999" x14ac:dyDescent="0.3">
      <c r="F740" s="43"/>
      <c r="G740" s="39"/>
      <c r="H740" s="48"/>
      <c r="I740" s="43"/>
      <c r="J740" s="48"/>
      <c r="K740" s="43"/>
      <c r="L740" s="52" t="str">
        <f>IF(ISBLANK(F740),"",_xlfn.XLOOKUP($I740,Catalogue_Produits[Désignation],Catalogue_Produits[Prix HT],0))</f>
        <v/>
      </c>
      <c r="M740" s="58"/>
      <c r="N740" s="52"/>
      <c r="O740" s="52"/>
    </row>
    <row r="741" spans="6:15" ht="20.399999999999999" x14ac:dyDescent="0.3">
      <c r="F741" s="43"/>
      <c r="G741" s="39"/>
      <c r="H741" s="48"/>
      <c r="I741" s="43"/>
      <c r="J741" s="48"/>
      <c r="K741" s="43"/>
      <c r="L741" s="52" t="str">
        <f>IF(ISBLANK(F741),"",_xlfn.XLOOKUP($I741,Catalogue_Produits[Désignation],Catalogue_Produits[Prix HT],0))</f>
        <v/>
      </c>
      <c r="M741" s="58"/>
      <c r="N741" s="52"/>
      <c r="O741" s="52"/>
    </row>
    <row r="742" spans="6:15" ht="20.399999999999999" x14ac:dyDescent="0.3">
      <c r="F742" s="43"/>
      <c r="G742" s="39"/>
      <c r="H742" s="48"/>
      <c r="I742" s="43"/>
      <c r="J742" s="48"/>
      <c r="K742" s="43"/>
      <c r="L742" s="52" t="str">
        <f>IF(ISBLANK(F742),"",_xlfn.XLOOKUP($I742,Catalogue_Produits[Désignation],Catalogue_Produits[Prix HT],0))</f>
        <v/>
      </c>
      <c r="M742" s="58"/>
      <c r="N742" s="52"/>
      <c r="O742" s="52"/>
    </row>
    <row r="743" spans="6:15" ht="20.399999999999999" x14ac:dyDescent="0.3">
      <c r="F743" s="43"/>
      <c r="G743" s="39"/>
      <c r="H743" s="48"/>
      <c r="I743" s="43"/>
      <c r="J743" s="48"/>
      <c r="K743" s="43"/>
      <c r="L743" s="52" t="str">
        <f>IF(ISBLANK(F743),"",_xlfn.XLOOKUP($I743,Catalogue_Produits[Désignation],Catalogue_Produits[Prix HT],0))</f>
        <v/>
      </c>
      <c r="M743" s="58"/>
      <c r="N743" s="52"/>
      <c r="O743" s="52"/>
    </row>
    <row r="744" spans="6:15" ht="20.399999999999999" x14ac:dyDescent="0.3">
      <c r="F744" s="43"/>
      <c r="G744" s="39"/>
      <c r="H744" s="48"/>
      <c r="I744" s="43"/>
      <c r="J744" s="48"/>
      <c r="K744" s="43"/>
      <c r="L744" s="52" t="str">
        <f>IF(ISBLANK(F744),"",_xlfn.XLOOKUP($I744,Catalogue_Produits[Désignation],Catalogue_Produits[Prix HT],0))</f>
        <v/>
      </c>
      <c r="M744" s="58"/>
      <c r="N744" s="52"/>
      <c r="O744" s="52"/>
    </row>
    <row r="745" spans="6:15" ht="20.399999999999999" x14ac:dyDescent="0.3">
      <c r="F745" s="43"/>
      <c r="G745" s="39"/>
      <c r="H745" s="48"/>
      <c r="I745" s="43"/>
      <c r="J745" s="48"/>
      <c r="K745" s="43"/>
      <c r="L745" s="52" t="str">
        <f>IF(ISBLANK(F745),"",_xlfn.XLOOKUP($I745,Catalogue_Produits[Désignation],Catalogue_Produits[Prix HT],0))</f>
        <v/>
      </c>
      <c r="M745" s="58"/>
      <c r="N745" s="52"/>
      <c r="O745" s="52"/>
    </row>
    <row r="746" spans="6:15" ht="20.399999999999999" x14ac:dyDescent="0.3">
      <c r="F746" s="43"/>
      <c r="G746" s="39"/>
      <c r="H746" s="48"/>
      <c r="I746" s="43"/>
      <c r="J746" s="48"/>
      <c r="K746" s="43"/>
      <c r="L746" s="52" t="str">
        <f>IF(ISBLANK(F746),"",_xlfn.XLOOKUP($I746,Catalogue_Produits[Désignation],Catalogue_Produits[Prix HT],0))</f>
        <v/>
      </c>
      <c r="M746" s="58"/>
      <c r="N746" s="52"/>
      <c r="O746" s="52"/>
    </row>
    <row r="747" spans="6:15" ht="20.399999999999999" x14ac:dyDescent="0.3">
      <c r="F747" s="43"/>
      <c r="G747" s="39"/>
      <c r="H747" s="48"/>
      <c r="I747" s="43"/>
      <c r="J747" s="48"/>
      <c r="K747" s="43"/>
      <c r="L747" s="52" t="str">
        <f>IF(ISBLANK(F747),"",_xlfn.XLOOKUP($I747,Catalogue_Produits[Désignation],Catalogue_Produits[Prix HT],0))</f>
        <v/>
      </c>
      <c r="M747" s="58"/>
      <c r="N747" s="52"/>
      <c r="O747" s="52"/>
    </row>
    <row r="748" spans="6:15" ht="20.399999999999999" x14ac:dyDescent="0.3">
      <c r="F748" s="43"/>
      <c r="G748" s="39"/>
      <c r="H748" s="48"/>
      <c r="I748" s="43"/>
      <c r="J748" s="48"/>
      <c r="K748" s="43"/>
      <c r="L748" s="52" t="str">
        <f>IF(ISBLANK(F748),"",_xlfn.XLOOKUP($I748,Catalogue_Produits[Désignation],Catalogue_Produits[Prix HT],0))</f>
        <v/>
      </c>
      <c r="M748" s="58"/>
      <c r="N748" s="52"/>
      <c r="O748" s="52"/>
    </row>
    <row r="749" spans="6:15" ht="20.399999999999999" x14ac:dyDescent="0.3">
      <c r="F749" s="43"/>
      <c r="G749" s="39"/>
      <c r="H749" s="48"/>
      <c r="I749" s="43"/>
      <c r="J749" s="48"/>
      <c r="K749" s="43"/>
      <c r="L749" s="52" t="str">
        <f>IF(ISBLANK(F749),"",_xlfn.XLOOKUP($I749,Catalogue_Produits[Désignation],Catalogue_Produits[Prix HT],0))</f>
        <v/>
      </c>
      <c r="M749" s="58"/>
      <c r="N749" s="52"/>
      <c r="O749" s="52"/>
    </row>
    <row r="750" spans="6:15" ht="20.399999999999999" x14ac:dyDescent="0.3">
      <c r="F750" s="43"/>
      <c r="G750" s="39"/>
      <c r="H750" s="48"/>
      <c r="I750" s="43"/>
      <c r="J750" s="48"/>
      <c r="K750" s="43"/>
      <c r="L750" s="52" t="str">
        <f>IF(ISBLANK(F750),"",_xlfn.XLOOKUP($I750,Catalogue_Produits[Désignation],Catalogue_Produits[Prix HT],0))</f>
        <v/>
      </c>
      <c r="M750" s="58"/>
      <c r="N750" s="52"/>
      <c r="O750" s="52"/>
    </row>
    <row r="751" spans="6:15" ht="20.399999999999999" x14ac:dyDescent="0.3">
      <c r="F751" s="43"/>
      <c r="G751" s="39"/>
      <c r="H751" s="48"/>
      <c r="I751" s="43"/>
      <c r="J751" s="48"/>
      <c r="K751" s="43"/>
      <c r="L751" s="52" t="str">
        <f>IF(ISBLANK(F751),"",_xlfn.XLOOKUP($I751,Catalogue_Produits[Désignation],Catalogue_Produits[Prix HT],0))</f>
        <v/>
      </c>
      <c r="M751" s="58"/>
      <c r="N751" s="52"/>
      <c r="O751" s="52"/>
    </row>
    <row r="752" spans="6:15" ht="20.399999999999999" x14ac:dyDescent="0.3">
      <c r="F752" s="43"/>
      <c r="G752" s="39"/>
      <c r="H752" s="48"/>
      <c r="I752" s="43"/>
      <c r="J752" s="48"/>
      <c r="K752" s="43"/>
      <c r="L752" s="52" t="str">
        <f>IF(ISBLANK(F752),"",_xlfn.XLOOKUP($I752,Catalogue_Produits[Désignation],Catalogue_Produits[Prix HT],0))</f>
        <v/>
      </c>
      <c r="M752" s="58"/>
      <c r="N752" s="52"/>
      <c r="O752" s="52"/>
    </row>
    <row r="753" spans="6:15" ht="20.399999999999999" x14ac:dyDescent="0.3">
      <c r="F753" s="43"/>
      <c r="G753" s="39"/>
      <c r="H753" s="48"/>
      <c r="I753" s="43"/>
      <c r="J753" s="48"/>
      <c r="K753" s="43"/>
      <c r="L753" s="52" t="str">
        <f>IF(ISBLANK(F753),"",_xlfn.XLOOKUP($I753,Catalogue_Produits[Désignation],Catalogue_Produits[Prix HT],0))</f>
        <v/>
      </c>
      <c r="M753" s="58"/>
      <c r="N753" s="52"/>
      <c r="O753" s="52"/>
    </row>
    <row r="754" spans="6:15" ht="20.399999999999999" x14ac:dyDescent="0.3">
      <c r="F754" s="43"/>
      <c r="G754" s="39"/>
      <c r="H754" s="48"/>
      <c r="I754" s="43"/>
      <c r="J754" s="48"/>
      <c r="K754" s="43"/>
      <c r="L754" s="52" t="str">
        <f>IF(ISBLANK(F754),"",_xlfn.XLOOKUP($I754,Catalogue_Produits[Désignation],Catalogue_Produits[Prix HT],0))</f>
        <v/>
      </c>
      <c r="M754" s="58"/>
      <c r="N754" s="52"/>
      <c r="O754" s="52"/>
    </row>
    <row r="755" spans="6:15" ht="20.399999999999999" x14ac:dyDescent="0.3">
      <c r="F755" s="43"/>
      <c r="G755" s="39"/>
      <c r="H755" s="48"/>
      <c r="I755" s="43"/>
      <c r="J755" s="48"/>
      <c r="K755" s="43"/>
      <c r="L755" s="52" t="str">
        <f>IF(ISBLANK(F755),"",_xlfn.XLOOKUP($I755,Catalogue_Produits[Désignation],Catalogue_Produits[Prix HT],0))</f>
        <v/>
      </c>
      <c r="M755" s="58"/>
      <c r="N755" s="52"/>
      <c r="O755" s="52"/>
    </row>
    <row r="756" spans="6:15" ht="20.399999999999999" x14ac:dyDescent="0.3">
      <c r="F756" s="43"/>
      <c r="G756" s="39"/>
      <c r="H756" s="48"/>
      <c r="I756" s="43"/>
      <c r="J756" s="48"/>
      <c r="K756" s="43"/>
      <c r="L756" s="52" t="str">
        <f>IF(ISBLANK(F756),"",_xlfn.XLOOKUP($I756,Catalogue_Produits[Désignation],Catalogue_Produits[Prix HT],0))</f>
        <v/>
      </c>
      <c r="M756" s="58"/>
      <c r="N756" s="52"/>
      <c r="O756" s="52"/>
    </row>
    <row r="757" spans="6:15" ht="20.399999999999999" x14ac:dyDescent="0.3">
      <c r="F757" s="43"/>
      <c r="G757" s="39"/>
      <c r="H757" s="48"/>
      <c r="I757" s="43"/>
      <c r="J757" s="48"/>
      <c r="K757" s="43"/>
      <c r="L757" s="52" t="str">
        <f>IF(ISBLANK(F757),"",_xlfn.XLOOKUP($I757,Catalogue_Produits[Désignation],Catalogue_Produits[Prix HT],0))</f>
        <v/>
      </c>
      <c r="M757" s="58"/>
      <c r="N757" s="52"/>
      <c r="O757" s="52"/>
    </row>
    <row r="758" spans="6:15" ht="20.399999999999999" x14ac:dyDescent="0.3">
      <c r="F758" s="43"/>
      <c r="G758" s="39"/>
      <c r="H758" s="48"/>
      <c r="I758" s="43"/>
      <c r="J758" s="48"/>
      <c r="K758" s="43"/>
      <c r="L758" s="52" t="str">
        <f>IF(ISBLANK(F758),"",_xlfn.XLOOKUP($I758,Catalogue_Produits[Désignation],Catalogue_Produits[Prix HT],0))</f>
        <v/>
      </c>
      <c r="M758" s="58"/>
      <c r="N758" s="52"/>
      <c r="O758" s="52"/>
    </row>
    <row r="759" spans="6:15" ht="20.399999999999999" x14ac:dyDescent="0.3">
      <c r="F759" s="43"/>
      <c r="G759" s="39"/>
      <c r="H759" s="48"/>
      <c r="I759" s="43"/>
      <c r="J759" s="48"/>
      <c r="K759" s="43"/>
      <c r="L759" s="52" t="str">
        <f>IF(ISBLANK(F759),"",_xlfn.XLOOKUP($I759,Catalogue_Produits[Désignation],Catalogue_Produits[Prix HT],0))</f>
        <v/>
      </c>
      <c r="M759" s="58"/>
      <c r="N759" s="52"/>
      <c r="O759" s="52"/>
    </row>
    <row r="760" spans="6:15" ht="20.399999999999999" x14ac:dyDescent="0.3">
      <c r="F760" s="43"/>
      <c r="G760" s="39"/>
      <c r="H760" s="48"/>
      <c r="I760" s="43"/>
      <c r="J760" s="48"/>
      <c r="K760" s="43"/>
      <c r="L760" s="52" t="str">
        <f>IF(ISBLANK(F760),"",_xlfn.XLOOKUP($I760,Catalogue_Produits[Désignation],Catalogue_Produits[Prix HT],0))</f>
        <v/>
      </c>
      <c r="M760" s="58"/>
      <c r="N760" s="52"/>
      <c r="O760" s="52"/>
    </row>
    <row r="761" spans="6:15" ht="20.399999999999999" x14ac:dyDescent="0.3">
      <c r="F761" s="43"/>
      <c r="G761" s="39"/>
      <c r="H761" s="48"/>
      <c r="I761" s="43"/>
      <c r="J761" s="48"/>
      <c r="K761" s="43"/>
      <c r="L761" s="52" t="str">
        <f>IF(ISBLANK(F761),"",_xlfn.XLOOKUP($I761,Catalogue_Produits[Désignation],Catalogue_Produits[Prix HT],0))</f>
        <v/>
      </c>
      <c r="M761" s="58"/>
      <c r="N761" s="52"/>
      <c r="O761" s="52"/>
    </row>
    <row r="762" spans="6:15" ht="20.399999999999999" x14ac:dyDescent="0.3">
      <c r="F762" s="43"/>
      <c r="G762" s="39"/>
      <c r="H762" s="48"/>
      <c r="I762" s="43"/>
      <c r="J762" s="48"/>
      <c r="K762" s="43"/>
      <c r="L762" s="52" t="str">
        <f>IF(ISBLANK(F762),"",_xlfn.XLOOKUP($I762,Catalogue_Produits[Désignation],Catalogue_Produits[Prix HT],0))</f>
        <v/>
      </c>
      <c r="M762" s="58"/>
      <c r="N762" s="52"/>
      <c r="O762" s="52"/>
    </row>
    <row r="763" spans="6:15" ht="20.399999999999999" x14ac:dyDescent="0.3">
      <c r="F763" s="43"/>
      <c r="G763" s="39"/>
      <c r="H763" s="48"/>
      <c r="I763" s="43"/>
      <c r="J763" s="48"/>
      <c r="K763" s="43"/>
      <c r="L763" s="52" t="str">
        <f>IF(ISBLANK(F763),"",_xlfn.XLOOKUP($I763,Catalogue_Produits[Désignation],Catalogue_Produits[Prix HT],0))</f>
        <v/>
      </c>
      <c r="M763" s="58"/>
      <c r="N763" s="52"/>
      <c r="O763" s="52"/>
    </row>
    <row r="764" spans="6:15" ht="20.399999999999999" x14ac:dyDescent="0.3">
      <c r="F764" s="43"/>
      <c r="G764" s="39"/>
      <c r="H764" s="48"/>
      <c r="I764" s="43"/>
      <c r="J764" s="48"/>
      <c r="K764" s="43"/>
      <c r="L764" s="52" t="str">
        <f>IF(ISBLANK(F764),"",_xlfn.XLOOKUP($I764,Catalogue_Produits[Désignation],Catalogue_Produits[Prix HT],0))</f>
        <v/>
      </c>
      <c r="M764" s="58"/>
      <c r="N764" s="52"/>
      <c r="O764" s="52"/>
    </row>
    <row r="765" spans="6:15" ht="20.399999999999999" x14ac:dyDescent="0.3">
      <c r="F765" s="43"/>
      <c r="G765" s="39"/>
      <c r="H765" s="48"/>
      <c r="I765" s="43"/>
      <c r="J765" s="48"/>
      <c r="K765" s="43"/>
      <c r="L765" s="52" t="str">
        <f>IF(ISBLANK(F765),"",_xlfn.XLOOKUP($I765,Catalogue_Produits[Désignation],Catalogue_Produits[Prix HT],0))</f>
        <v/>
      </c>
      <c r="M765" s="58"/>
      <c r="N765" s="52"/>
      <c r="O765" s="52"/>
    </row>
    <row r="766" spans="6:15" ht="20.399999999999999" x14ac:dyDescent="0.3">
      <c r="F766" s="43"/>
      <c r="G766" s="39"/>
      <c r="H766" s="48"/>
      <c r="I766" s="43"/>
      <c r="J766" s="48"/>
      <c r="K766" s="43"/>
      <c r="L766" s="52" t="str">
        <f>IF(ISBLANK(F766),"",_xlfn.XLOOKUP($I766,Catalogue_Produits[Désignation],Catalogue_Produits[Prix HT],0))</f>
        <v/>
      </c>
      <c r="M766" s="58"/>
      <c r="N766" s="52"/>
      <c r="O766" s="52"/>
    </row>
    <row r="767" spans="6:15" ht="20.399999999999999" x14ac:dyDescent="0.3">
      <c r="F767" s="43"/>
      <c r="G767" s="39"/>
      <c r="H767" s="48"/>
      <c r="I767" s="43"/>
      <c r="J767" s="48"/>
      <c r="K767" s="43"/>
      <c r="L767" s="52" t="str">
        <f>IF(ISBLANK(F767),"",_xlfn.XLOOKUP($I767,Catalogue_Produits[Désignation],Catalogue_Produits[Prix HT],0))</f>
        <v/>
      </c>
      <c r="M767" s="58"/>
      <c r="N767" s="52"/>
      <c r="O767" s="52"/>
    </row>
    <row r="768" spans="6:15" ht="20.399999999999999" x14ac:dyDescent="0.3">
      <c r="F768" s="43"/>
      <c r="G768" s="39"/>
      <c r="H768" s="48"/>
      <c r="I768" s="43"/>
      <c r="J768" s="48"/>
      <c r="K768" s="43"/>
      <c r="L768" s="52" t="str">
        <f>IF(ISBLANK(F768),"",_xlfn.XLOOKUP($I768,Catalogue_Produits[Désignation],Catalogue_Produits[Prix HT],0))</f>
        <v/>
      </c>
      <c r="M768" s="58"/>
      <c r="N768" s="52"/>
      <c r="O768" s="52"/>
    </row>
    <row r="769" spans="6:15" ht="20.399999999999999" x14ac:dyDescent="0.3">
      <c r="F769" s="43"/>
      <c r="G769" s="39"/>
      <c r="H769" s="48"/>
      <c r="I769" s="43"/>
      <c r="J769" s="48"/>
      <c r="K769" s="43"/>
      <c r="L769" s="52" t="str">
        <f>IF(ISBLANK(F769),"",_xlfn.XLOOKUP($I769,Catalogue_Produits[Désignation],Catalogue_Produits[Prix HT],0))</f>
        <v/>
      </c>
      <c r="M769" s="58"/>
      <c r="N769" s="52"/>
      <c r="O769" s="52"/>
    </row>
    <row r="770" spans="6:15" ht="20.399999999999999" x14ac:dyDescent="0.3">
      <c r="F770" s="43"/>
      <c r="G770" s="39"/>
      <c r="H770" s="48"/>
      <c r="I770" s="43"/>
      <c r="J770" s="48"/>
      <c r="K770" s="43"/>
      <c r="L770" s="52" t="str">
        <f>IF(ISBLANK(F770),"",_xlfn.XLOOKUP($I770,Catalogue_Produits[Désignation],Catalogue_Produits[Prix HT],0))</f>
        <v/>
      </c>
      <c r="M770" s="58"/>
      <c r="N770" s="52"/>
      <c r="O770" s="52"/>
    </row>
    <row r="771" spans="6:15" ht="20.399999999999999" x14ac:dyDescent="0.3">
      <c r="F771" s="43"/>
      <c r="G771" s="39"/>
      <c r="H771" s="48"/>
      <c r="I771" s="43"/>
      <c r="J771" s="48"/>
      <c r="K771" s="43"/>
      <c r="L771" s="52" t="str">
        <f>IF(ISBLANK(F771),"",_xlfn.XLOOKUP($I771,Catalogue_Produits[Désignation],Catalogue_Produits[Prix HT],0))</f>
        <v/>
      </c>
      <c r="M771" s="58"/>
      <c r="N771" s="52"/>
      <c r="O771" s="52"/>
    </row>
    <row r="772" spans="6:15" ht="20.399999999999999" x14ac:dyDescent="0.3">
      <c r="F772" s="43"/>
      <c r="G772" s="39"/>
      <c r="H772" s="48"/>
      <c r="I772" s="43"/>
      <c r="J772" s="48"/>
      <c r="K772" s="43"/>
      <c r="L772" s="52" t="str">
        <f>IF(ISBLANK(F772),"",_xlfn.XLOOKUP($I772,Catalogue_Produits[Désignation],Catalogue_Produits[Prix HT],0))</f>
        <v/>
      </c>
      <c r="M772" s="58"/>
      <c r="N772" s="52"/>
      <c r="O772" s="52"/>
    </row>
    <row r="773" spans="6:15" ht="20.399999999999999" x14ac:dyDescent="0.3">
      <c r="F773" s="43"/>
      <c r="G773" s="39"/>
      <c r="H773" s="48"/>
      <c r="I773" s="43"/>
      <c r="J773" s="48"/>
      <c r="K773" s="43"/>
      <c r="L773" s="52" t="str">
        <f>IF(ISBLANK(F773),"",_xlfn.XLOOKUP($I773,Catalogue_Produits[Désignation],Catalogue_Produits[Prix HT],0))</f>
        <v/>
      </c>
      <c r="M773" s="58"/>
      <c r="N773" s="52"/>
      <c r="O773" s="52"/>
    </row>
    <row r="774" spans="6:15" ht="20.399999999999999" x14ac:dyDescent="0.3">
      <c r="F774" s="43"/>
      <c r="G774" s="39"/>
      <c r="H774" s="48"/>
      <c r="I774" s="43"/>
      <c r="J774" s="48"/>
      <c r="K774" s="43"/>
      <c r="L774" s="52" t="str">
        <f>IF(ISBLANK(F774),"",_xlfn.XLOOKUP($I774,Catalogue_Produits[Désignation],Catalogue_Produits[Prix HT],0))</f>
        <v/>
      </c>
      <c r="M774" s="58"/>
      <c r="N774" s="52"/>
      <c r="O774" s="52"/>
    </row>
    <row r="775" spans="6:15" ht="20.399999999999999" x14ac:dyDescent="0.3">
      <c r="F775" s="43"/>
      <c r="G775" s="39"/>
      <c r="H775" s="48"/>
      <c r="I775" s="43"/>
      <c r="J775" s="48"/>
      <c r="K775" s="43"/>
      <c r="L775" s="52" t="str">
        <f>IF(ISBLANK(F775),"",_xlfn.XLOOKUP($I775,Catalogue_Produits[Désignation],Catalogue_Produits[Prix HT],0))</f>
        <v/>
      </c>
      <c r="M775" s="58"/>
      <c r="N775" s="52"/>
      <c r="O775" s="52"/>
    </row>
    <row r="776" spans="6:15" ht="20.399999999999999" x14ac:dyDescent="0.3">
      <c r="F776" s="43"/>
      <c r="G776" s="39"/>
      <c r="H776" s="48"/>
      <c r="I776" s="43"/>
      <c r="J776" s="48"/>
      <c r="K776" s="43"/>
      <c r="L776" s="52" t="str">
        <f>IF(ISBLANK(F776),"",_xlfn.XLOOKUP($I776,Catalogue_Produits[Désignation],Catalogue_Produits[Prix HT],0))</f>
        <v/>
      </c>
      <c r="M776" s="58"/>
      <c r="N776" s="52"/>
      <c r="O776" s="52"/>
    </row>
    <row r="777" spans="6:15" ht="20.399999999999999" x14ac:dyDescent="0.3">
      <c r="F777" s="43"/>
      <c r="G777" s="39"/>
      <c r="H777" s="48"/>
      <c r="I777" s="43"/>
      <c r="J777" s="48"/>
      <c r="K777" s="43"/>
      <c r="L777" s="52" t="str">
        <f>IF(ISBLANK(F777),"",_xlfn.XLOOKUP($I777,Catalogue_Produits[Désignation],Catalogue_Produits[Prix HT],0))</f>
        <v/>
      </c>
      <c r="M777" s="58"/>
      <c r="N777" s="52"/>
      <c r="O777" s="52"/>
    </row>
    <row r="778" spans="6:15" ht="20.399999999999999" x14ac:dyDescent="0.3">
      <c r="F778" s="43"/>
      <c r="G778" s="39"/>
      <c r="H778" s="48"/>
      <c r="I778" s="43"/>
      <c r="J778" s="48"/>
      <c r="K778" s="43"/>
      <c r="L778" s="52" t="str">
        <f>IF(ISBLANK(F778),"",_xlfn.XLOOKUP($I778,Catalogue_Produits[Désignation],Catalogue_Produits[Prix HT],0))</f>
        <v/>
      </c>
      <c r="M778" s="58"/>
      <c r="N778" s="52"/>
      <c r="O778" s="52"/>
    </row>
    <row r="779" spans="6:15" ht="20.399999999999999" x14ac:dyDescent="0.3">
      <c r="F779" s="43"/>
      <c r="G779" s="39"/>
      <c r="H779" s="48"/>
      <c r="I779" s="43"/>
      <c r="J779" s="48"/>
      <c r="K779" s="43"/>
      <c r="L779" s="52" t="str">
        <f>IF(ISBLANK(F779),"",_xlfn.XLOOKUP($I779,Catalogue_Produits[Désignation],Catalogue_Produits[Prix HT],0))</f>
        <v/>
      </c>
      <c r="M779" s="58"/>
      <c r="N779" s="52"/>
      <c r="O779" s="52"/>
    </row>
    <row r="780" spans="6:15" ht="20.399999999999999" x14ac:dyDescent="0.3">
      <c r="F780" s="43"/>
      <c r="G780" s="39"/>
      <c r="H780" s="48"/>
      <c r="I780" s="43"/>
      <c r="J780" s="48"/>
      <c r="K780" s="43"/>
      <c r="L780" s="52" t="str">
        <f>IF(ISBLANK(F780),"",_xlfn.XLOOKUP($I780,Catalogue_Produits[Désignation],Catalogue_Produits[Prix HT],0))</f>
        <v/>
      </c>
      <c r="M780" s="58"/>
      <c r="N780" s="52"/>
      <c r="O780" s="52"/>
    </row>
    <row r="781" spans="6:15" ht="20.399999999999999" x14ac:dyDescent="0.3">
      <c r="F781" s="43"/>
      <c r="G781" s="39"/>
      <c r="H781" s="48"/>
      <c r="I781" s="43"/>
      <c r="J781" s="48"/>
      <c r="K781" s="43"/>
      <c r="L781" s="52" t="str">
        <f>IF(ISBLANK(F781),"",_xlfn.XLOOKUP($I781,Catalogue_Produits[Désignation],Catalogue_Produits[Prix HT],0))</f>
        <v/>
      </c>
      <c r="M781" s="58"/>
      <c r="N781" s="52"/>
      <c r="O781" s="52"/>
    </row>
    <row r="782" spans="6:15" ht="20.399999999999999" x14ac:dyDescent="0.3">
      <c r="F782" s="43"/>
      <c r="G782" s="39"/>
      <c r="H782" s="48"/>
      <c r="I782" s="43"/>
      <c r="J782" s="48"/>
      <c r="K782" s="43"/>
      <c r="L782" s="52" t="str">
        <f>IF(ISBLANK(F782),"",_xlfn.XLOOKUP($I782,Catalogue_Produits[Désignation],Catalogue_Produits[Prix HT],0))</f>
        <v/>
      </c>
      <c r="M782" s="58"/>
      <c r="N782" s="52"/>
      <c r="O782" s="52"/>
    </row>
    <row r="783" spans="6:15" ht="20.399999999999999" x14ac:dyDescent="0.3">
      <c r="F783" s="43"/>
      <c r="G783" s="39"/>
      <c r="H783" s="48"/>
      <c r="I783" s="43"/>
      <c r="J783" s="48"/>
      <c r="K783" s="43"/>
      <c r="L783" s="52" t="str">
        <f>IF(ISBLANK(F783),"",_xlfn.XLOOKUP($I783,Catalogue_Produits[Désignation],Catalogue_Produits[Prix HT],0))</f>
        <v/>
      </c>
      <c r="M783" s="58"/>
      <c r="N783" s="52"/>
      <c r="O783" s="52"/>
    </row>
    <row r="784" spans="6:15" ht="20.399999999999999" x14ac:dyDescent="0.3">
      <c r="F784" s="43"/>
      <c r="G784" s="39"/>
      <c r="H784" s="48"/>
      <c r="I784" s="43"/>
      <c r="J784" s="48"/>
      <c r="K784" s="43"/>
      <c r="L784" s="52" t="str">
        <f>IF(ISBLANK(F784),"",_xlfn.XLOOKUP($I784,Catalogue_Produits[Désignation],Catalogue_Produits[Prix HT],0))</f>
        <v/>
      </c>
      <c r="M784" s="58"/>
      <c r="N784" s="52"/>
      <c r="O784" s="52"/>
    </row>
    <row r="785" spans="6:15" ht="20.399999999999999" x14ac:dyDescent="0.3">
      <c r="F785" s="43"/>
      <c r="G785" s="39"/>
      <c r="H785" s="48"/>
      <c r="I785" s="43"/>
      <c r="J785" s="48"/>
      <c r="K785" s="43"/>
      <c r="L785" s="52" t="str">
        <f>IF(ISBLANK(F785),"",_xlfn.XLOOKUP($I785,Catalogue_Produits[Désignation],Catalogue_Produits[Prix HT],0))</f>
        <v/>
      </c>
      <c r="M785" s="58"/>
      <c r="N785" s="52"/>
      <c r="O785" s="52"/>
    </row>
    <row r="786" spans="6:15" ht="20.399999999999999" x14ac:dyDescent="0.3">
      <c r="F786" s="43"/>
      <c r="G786" s="39"/>
      <c r="H786" s="48"/>
      <c r="I786" s="43"/>
      <c r="J786" s="48"/>
      <c r="K786" s="43"/>
      <c r="L786" s="52" t="str">
        <f>IF(ISBLANK(F786),"",_xlfn.XLOOKUP($I786,Catalogue_Produits[Désignation],Catalogue_Produits[Prix HT],0))</f>
        <v/>
      </c>
      <c r="M786" s="58"/>
      <c r="N786" s="52"/>
      <c r="O786" s="52"/>
    </row>
    <row r="787" spans="6:15" ht="20.399999999999999" x14ac:dyDescent="0.3">
      <c r="F787" s="43"/>
      <c r="G787" s="39"/>
      <c r="H787" s="48"/>
      <c r="I787" s="43"/>
      <c r="J787" s="48"/>
      <c r="K787" s="43"/>
      <c r="L787" s="52" t="str">
        <f>IF(ISBLANK(F787),"",_xlfn.XLOOKUP($I787,Catalogue_Produits[Désignation],Catalogue_Produits[Prix HT],0))</f>
        <v/>
      </c>
      <c r="M787" s="58"/>
      <c r="N787" s="52"/>
      <c r="O787" s="52"/>
    </row>
    <row r="788" spans="6:15" ht="20.399999999999999" x14ac:dyDescent="0.3">
      <c r="F788" s="43"/>
      <c r="G788" s="39"/>
      <c r="H788" s="48"/>
      <c r="I788" s="43"/>
      <c r="J788" s="48"/>
      <c r="K788" s="43"/>
      <c r="L788" s="52" t="str">
        <f>IF(ISBLANK(F788),"",_xlfn.XLOOKUP($I788,Catalogue_Produits[Désignation],Catalogue_Produits[Prix HT],0))</f>
        <v/>
      </c>
      <c r="M788" s="58"/>
      <c r="N788" s="52"/>
      <c r="O788" s="52"/>
    </row>
    <row r="789" spans="6:15" ht="20.399999999999999" x14ac:dyDescent="0.3">
      <c r="F789" s="43"/>
      <c r="G789" s="39"/>
      <c r="H789" s="48"/>
      <c r="I789" s="43"/>
      <c r="J789" s="48"/>
      <c r="K789" s="43"/>
      <c r="L789" s="52" t="str">
        <f>IF(ISBLANK(F789),"",_xlfn.XLOOKUP($I789,Catalogue_Produits[Désignation],Catalogue_Produits[Prix HT],0))</f>
        <v/>
      </c>
      <c r="M789" s="58"/>
      <c r="N789" s="52"/>
      <c r="O789" s="52"/>
    </row>
    <row r="790" spans="6:15" ht="20.399999999999999" x14ac:dyDescent="0.3">
      <c r="F790" s="43"/>
      <c r="G790" s="39"/>
      <c r="H790" s="48"/>
      <c r="I790" s="43"/>
      <c r="J790" s="48"/>
      <c r="K790" s="43"/>
      <c r="L790" s="52" t="str">
        <f>IF(ISBLANK(F790),"",_xlfn.XLOOKUP($I790,Catalogue_Produits[Désignation],Catalogue_Produits[Prix HT],0))</f>
        <v/>
      </c>
      <c r="M790" s="58"/>
      <c r="N790" s="52"/>
      <c r="O790" s="52"/>
    </row>
    <row r="791" spans="6:15" ht="20.399999999999999" x14ac:dyDescent="0.3">
      <c r="F791" s="43"/>
      <c r="G791" s="39"/>
      <c r="H791" s="48"/>
      <c r="I791" s="43"/>
      <c r="J791" s="48"/>
      <c r="K791" s="43"/>
      <c r="L791" s="52" t="str">
        <f>IF(ISBLANK(F791),"",_xlfn.XLOOKUP($I791,Catalogue_Produits[Désignation],Catalogue_Produits[Prix HT],0))</f>
        <v/>
      </c>
      <c r="M791" s="58"/>
      <c r="N791" s="52"/>
      <c r="O791" s="52"/>
    </row>
    <row r="792" spans="6:15" ht="20.399999999999999" x14ac:dyDescent="0.3">
      <c r="F792" s="43"/>
      <c r="G792" s="39"/>
      <c r="H792" s="48"/>
      <c r="I792" s="43"/>
      <c r="J792" s="48"/>
      <c r="K792" s="43"/>
      <c r="L792" s="52" t="str">
        <f>IF(ISBLANK(F792),"",_xlfn.XLOOKUP($I792,Catalogue_Produits[Désignation],Catalogue_Produits[Prix HT],0))</f>
        <v/>
      </c>
      <c r="M792" s="58"/>
      <c r="N792" s="52"/>
      <c r="O792" s="52"/>
    </row>
    <row r="793" spans="6:15" ht="20.399999999999999" x14ac:dyDescent="0.3">
      <c r="F793" s="43"/>
      <c r="G793" s="39"/>
      <c r="H793" s="48"/>
      <c r="I793" s="43"/>
      <c r="J793" s="48"/>
      <c r="K793" s="43"/>
      <c r="L793" s="52" t="str">
        <f>IF(ISBLANK(F793),"",_xlfn.XLOOKUP($I793,Catalogue_Produits[Désignation],Catalogue_Produits[Prix HT],0))</f>
        <v/>
      </c>
      <c r="M793" s="58"/>
      <c r="N793" s="52"/>
      <c r="O793" s="52"/>
    </row>
    <row r="794" spans="6:15" ht="20.399999999999999" x14ac:dyDescent="0.3">
      <c r="F794" s="43"/>
      <c r="G794" s="39"/>
      <c r="H794" s="48"/>
      <c r="I794" s="43"/>
      <c r="J794" s="48"/>
      <c r="K794" s="43"/>
      <c r="L794" s="52" t="str">
        <f>IF(ISBLANK(F794),"",_xlfn.XLOOKUP($I794,Catalogue_Produits[Désignation],Catalogue_Produits[Prix HT],0))</f>
        <v/>
      </c>
      <c r="M794" s="58"/>
      <c r="N794" s="52"/>
      <c r="O794" s="52"/>
    </row>
    <row r="795" spans="6:15" ht="20.399999999999999" x14ac:dyDescent="0.3">
      <c r="F795" s="43"/>
      <c r="G795" s="39"/>
      <c r="H795" s="48"/>
      <c r="I795" s="43"/>
      <c r="J795" s="48"/>
      <c r="K795" s="43"/>
      <c r="L795" s="52" t="str">
        <f>IF(ISBLANK(F795),"",_xlfn.XLOOKUP($I795,Catalogue_Produits[Désignation],Catalogue_Produits[Prix HT],0))</f>
        <v/>
      </c>
      <c r="M795" s="58"/>
      <c r="N795" s="52"/>
      <c r="O795" s="52"/>
    </row>
    <row r="796" spans="6:15" ht="20.399999999999999" x14ac:dyDescent="0.3">
      <c r="F796" s="43"/>
      <c r="G796" s="39"/>
      <c r="H796" s="48"/>
      <c r="I796" s="43"/>
      <c r="J796" s="48"/>
      <c r="K796" s="43"/>
      <c r="L796" s="52" t="str">
        <f>IF(ISBLANK(F796),"",_xlfn.XLOOKUP($I796,Catalogue_Produits[Désignation],Catalogue_Produits[Prix HT],0))</f>
        <v/>
      </c>
      <c r="M796" s="58"/>
      <c r="N796" s="52"/>
      <c r="O796" s="52"/>
    </row>
    <row r="797" spans="6:15" ht="20.399999999999999" x14ac:dyDescent="0.3">
      <c r="F797" s="43"/>
      <c r="G797" s="39"/>
      <c r="H797" s="48"/>
      <c r="I797" s="43"/>
      <c r="J797" s="48"/>
      <c r="K797" s="43"/>
      <c r="L797" s="52" t="str">
        <f>IF(ISBLANK(F797),"",_xlfn.XLOOKUP($I797,Catalogue_Produits[Désignation],Catalogue_Produits[Prix HT],0))</f>
        <v/>
      </c>
      <c r="M797" s="58"/>
      <c r="N797" s="52"/>
      <c r="O797" s="52"/>
    </row>
    <row r="798" spans="6:15" ht="20.399999999999999" x14ac:dyDescent="0.3">
      <c r="F798" s="43"/>
      <c r="G798" s="39"/>
      <c r="H798" s="48"/>
      <c r="I798" s="43"/>
      <c r="J798" s="48"/>
      <c r="K798" s="43"/>
      <c r="L798" s="52" t="str">
        <f>IF(ISBLANK(F798),"",_xlfn.XLOOKUP($I798,Catalogue_Produits[Désignation],Catalogue_Produits[Prix HT],0))</f>
        <v/>
      </c>
      <c r="M798" s="58"/>
      <c r="N798" s="52"/>
      <c r="O798" s="52"/>
    </row>
    <row r="799" spans="6:15" ht="20.399999999999999" x14ac:dyDescent="0.3">
      <c r="F799" s="43"/>
      <c r="G799" s="39"/>
      <c r="H799" s="48"/>
      <c r="I799" s="43"/>
      <c r="J799" s="48"/>
      <c r="K799" s="43"/>
      <c r="L799" s="52" t="str">
        <f>IF(ISBLANK(F799),"",_xlfn.XLOOKUP($I799,Catalogue_Produits[Désignation],Catalogue_Produits[Prix HT],0))</f>
        <v/>
      </c>
      <c r="M799" s="58"/>
      <c r="N799" s="52"/>
      <c r="O799" s="52"/>
    </row>
    <row r="800" spans="6:15" ht="20.399999999999999" x14ac:dyDescent="0.3">
      <c r="F800" s="43"/>
      <c r="G800" s="39"/>
      <c r="H800" s="48"/>
      <c r="I800" s="43"/>
      <c r="J800" s="48"/>
      <c r="K800" s="43"/>
      <c r="L800" s="52" t="str">
        <f>IF(ISBLANK(F800),"",_xlfn.XLOOKUP($I800,Catalogue_Produits[Désignation],Catalogue_Produits[Prix HT],0))</f>
        <v/>
      </c>
      <c r="M800" s="58"/>
      <c r="N800" s="52"/>
      <c r="O800" s="52"/>
    </row>
    <row r="801" spans="6:15" ht="20.399999999999999" x14ac:dyDescent="0.3">
      <c r="F801" s="43"/>
      <c r="G801" s="39"/>
      <c r="H801" s="48"/>
      <c r="I801" s="43"/>
      <c r="J801" s="48"/>
      <c r="K801" s="43"/>
      <c r="L801" s="52" t="str">
        <f>IF(ISBLANK(F801),"",_xlfn.XLOOKUP($I801,Catalogue_Produits[Désignation],Catalogue_Produits[Prix HT],0))</f>
        <v/>
      </c>
      <c r="M801" s="58"/>
      <c r="N801" s="52"/>
      <c r="O801" s="52"/>
    </row>
    <row r="802" spans="6:15" ht="20.399999999999999" x14ac:dyDescent="0.3">
      <c r="F802" s="43"/>
      <c r="G802" s="39"/>
      <c r="H802" s="48"/>
      <c r="I802" s="43"/>
      <c r="J802" s="48"/>
      <c r="K802" s="43"/>
      <c r="L802" s="52" t="str">
        <f>IF(ISBLANK(F802),"",_xlfn.XLOOKUP($I802,Catalogue_Produits[Désignation],Catalogue_Produits[Prix HT],0))</f>
        <v/>
      </c>
      <c r="M802" s="58"/>
      <c r="N802" s="52"/>
      <c r="O802" s="52"/>
    </row>
    <row r="803" spans="6:15" ht="20.399999999999999" x14ac:dyDescent="0.3">
      <c r="F803" s="43"/>
      <c r="G803" s="39"/>
      <c r="H803" s="48"/>
      <c r="I803" s="43"/>
      <c r="J803" s="48"/>
      <c r="K803" s="43"/>
      <c r="L803" s="52" t="str">
        <f>IF(ISBLANK(F803),"",_xlfn.XLOOKUP($I803,Catalogue_Produits[Désignation],Catalogue_Produits[Prix HT],0))</f>
        <v/>
      </c>
      <c r="M803" s="58"/>
      <c r="N803" s="52"/>
      <c r="O803" s="52"/>
    </row>
    <row r="804" spans="6:15" ht="20.399999999999999" x14ac:dyDescent="0.3">
      <c r="F804" s="43"/>
      <c r="G804" s="39"/>
      <c r="H804" s="48"/>
      <c r="I804" s="43"/>
      <c r="J804" s="48"/>
      <c r="K804" s="43"/>
      <c r="L804" s="52" t="str">
        <f>IF(ISBLANK(F804),"",_xlfn.XLOOKUP($I804,Catalogue_Produits[Désignation],Catalogue_Produits[Prix HT],0))</f>
        <v/>
      </c>
      <c r="M804" s="58"/>
      <c r="N804" s="52"/>
      <c r="O804" s="52"/>
    </row>
    <row r="805" spans="6:15" ht="20.399999999999999" x14ac:dyDescent="0.3">
      <c r="F805" s="43"/>
      <c r="G805" s="39"/>
      <c r="H805" s="48"/>
      <c r="I805" s="43"/>
      <c r="J805" s="48"/>
      <c r="K805" s="43"/>
      <c r="L805" s="52" t="str">
        <f>IF(ISBLANK(F805),"",_xlfn.XLOOKUP($I805,Catalogue_Produits[Désignation],Catalogue_Produits[Prix HT],0))</f>
        <v/>
      </c>
      <c r="M805" s="58"/>
      <c r="N805" s="52"/>
      <c r="O805" s="52"/>
    </row>
    <row r="806" spans="6:15" ht="20.399999999999999" x14ac:dyDescent="0.3">
      <c r="F806" s="43"/>
      <c r="G806" s="39"/>
      <c r="H806" s="48"/>
      <c r="I806" s="43"/>
      <c r="J806" s="48"/>
      <c r="K806" s="43"/>
      <c r="L806" s="52" t="str">
        <f>IF(ISBLANK(F806),"",_xlfn.XLOOKUP($I806,Catalogue_Produits[Désignation],Catalogue_Produits[Prix HT],0))</f>
        <v/>
      </c>
      <c r="M806" s="58"/>
      <c r="N806" s="52"/>
      <c r="O806" s="52"/>
    </row>
    <row r="807" spans="6:15" ht="20.399999999999999" x14ac:dyDescent="0.3">
      <c r="F807" s="43"/>
      <c r="G807" s="39"/>
      <c r="H807" s="48"/>
      <c r="I807" s="43"/>
      <c r="J807" s="48"/>
      <c r="K807" s="43"/>
      <c r="L807" s="52" t="str">
        <f>IF(ISBLANK(F807),"",_xlfn.XLOOKUP($I807,Catalogue_Produits[Désignation],Catalogue_Produits[Prix HT],0))</f>
        <v/>
      </c>
      <c r="M807" s="58"/>
      <c r="N807" s="52"/>
      <c r="O807" s="52"/>
    </row>
    <row r="808" spans="6:15" ht="20.399999999999999" x14ac:dyDescent="0.3">
      <c r="F808" s="43"/>
      <c r="G808" s="39"/>
      <c r="H808" s="48"/>
      <c r="I808" s="43"/>
      <c r="J808" s="48"/>
      <c r="K808" s="43"/>
      <c r="L808" s="52" t="str">
        <f>IF(ISBLANK(F808),"",_xlfn.XLOOKUP($I808,Catalogue_Produits[Désignation],Catalogue_Produits[Prix HT],0))</f>
        <v/>
      </c>
      <c r="M808" s="58"/>
      <c r="N808" s="52"/>
      <c r="O808" s="52"/>
    </row>
    <row r="809" spans="6:15" ht="20.399999999999999" x14ac:dyDescent="0.3">
      <c r="F809" s="43"/>
      <c r="G809" s="39"/>
      <c r="H809" s="48"/>
      <c r="I809" s="43"/>
      <c r="J809" s="48"/>
      <c r="K809" s="43"/>
      <c r="L809" s="52" t="str">
        <f>IF(ISBLANK(F809),"",_xlfn.XLOOKUP($I809,Catalogue_Produits[Désignation],Catalogue_Produits[Prix HT],0))</f>
        <v/>
      </c>
      <c r="M809" s="58"/>
      <c r="N809" s="52"/>
      <c r="O809" s="52"/>
    </row>
    <row r="810" spans="6:15" ht="20.399999999999999" x14ac:dyDescent="0.3">
      <c r="F810" s="43"/>
      <c r="G810" s="39"/>
      <c r="H810" s="48"/>
      <c r="I810" s="43"/>
      <c r="J810" s="48"/>
      <c r="K810" s="43"/>
      <c r="L810" s="52" t="str">
        <f>IF(ISBLANK(F810),"",_xlfn.XLOOKUP($I810,Catalogue_Produits[Désignation],Catalogue_Produits[Prix HT],0))</f>
        <v/>
      </c>
      <c r="M810" s="58"/>
      <c r="N810" s="52"/>
      <c r="O810" s="52"/>
    </row>
    <row r="811" spans="6:15" ht="20.399999999999999" x14ac:dyDescent="0.3">
      <c r="F811" s="43"/>
      <c r="G811" s="39"/>
      <c r="H811" s="48"/>
      <c r="I811" s="43"/>
      <c r="J811" s="48"/>
      <c r="K811" s="43"/>
      <c r="L811" s="52" t="str">
        <f>IF(ISBLANK(F811),"",_xlfn.XLOOKUP($I811,Catalogue_Produits[Désignation],Catalogue_Produits[Prix HT],0))</f>
        <v/>
      </c>
      <c r="M811" s="58"/>
      <c r="N811" s="52"/>
      <c r="O811" s="52"/>
    </row>
    <row r="812" spans="6:15" ht="20.399999999999999" x14ac:dyDescent="0.3">
      <c r="F812" s="43"/>
      <c r="G812" s="39"/>
      <c r="H812" s="48"/>
      <c r="I812" s="43"/>
      <c r="J812" s="48"/>
      <c r="K812" s="43"/>
      <c r="L812" s="52" t="str">
        <f>IF(ISBLANK(F812),"",_xlfn.XLOOKUP($I812,Catalogue_Produits[Désignation],Catalogue_Produits[Prix HT],0))</f>
        <v/>
      </c>
      <c r="M812" s="58"/>
      <c r="N812" s="52"/>
      <c r="O812" s="52"/>
    </row>
    <row r="813" spans="6:15" ht="20.399999999999999" x14ac:dyDescent="0.3">
      <c r="F813" s="43"/>
      <c r="G813" s="39"/>
      <c r="H813" s="48"/>
      <c r="I813" s="43"/>
      <c r="J813" s="48"/>
      <c r="K813" s="43"/>
      <c r="L813" s="52" t="str">
        <f>IF(ISBLANK(F813),"",_xlfn.XLOOKUP($I813,Catalogue_Produits[Désignation],Catalogue_Produits[Prix HT],0))</f>
        <v/>
      </c>
      <c r="M813" s="58"/>
      <c r="N813" s="52"/>
      <c r="O813" s="52"/>
    </row>
    <row r="814" spans="6:15" ht="20.399999999999999" x14ac:dyDescent="0.3">
      <c r="F814" s="43"/>
      <c r="G814" s="39"/>
      <c r="H814" s="48"/>
      <c r="I814" s="43"/>
      <c r="J814" s="48"/>
      <c r="K814" s="43"/>
      <c r="L814" s="52" t="str">
        <f>IF(ISBLANK(F814),"",_xlfn.XLOOKUP($I814,Catalogue_Produits[Désignation],Catalogue_Produits[Prix HT],0))</f>
        <v/>
      </c>
      <c r="M814" s="58"/>
      <c r="N814" s="52"/>
      <c r="O814" s="52"/>
    </row>
    <row r="815" spans="6:15" ht="20.399999999999999" x14ac:dyDescent="0.3">
      <c r="F815" s="43"/>
      <c r="G815" s="39"/>
      <c r="H815" s="48"/>
      <c r="I815" s="43"/>
      <c r="J815" s="48"/>
      <c r="K815" s="43"/>
      <c r="L815" s="52" t="str">
        <f>IF(ISBLANK(F815),"",_xlfn.XLOOKUP($I815,Catalogue_Produits[Désignation],Catalogue_Produits[Prix HT],0))</f>
        <v/>
      </c>
      <c r="M815" s="58"/>
      <c r="N815" s="52"/>
      <c r="O815" s="52"/>
    </row>
    <row r="816" spans="6:15" ht="20.399999999999999" x14ac:dyDescent="0.3">
      <c r="F816" s="43"/>
      <c r="G816" s="39"/>
      <c r="H816" s="48"/>
      <c r="I816" s="43"/>
      <c r="J816" s="48"/>
      <c r="K816" s="43"/>
      <c r="L816" s="52" t="str">
        <f>IF(ISBLANK(F816),"",_xlfn.XLOOKUP($I816,Catalogue_Produits[Désignation],Catalogue_Produits[Prix HT],0))</f>
        <v/>
      </c>
      <c r="M816" s="58"/>
      <c r="N816" s="52"/>
      <c r="O816" s="52"/>
    </row>
    <row r="817" spans="6:15" ht="20.399999999999999" x14ac:dyDescent="0.3">
      <c r="F817" s="43"/>
      <c r="G817" s="39"/>
      <c r="H817" s="48"/>
      <c r="I817" s="43"/>
      <c r="J817" s="48"/>
      <c r="K817" s="43"/>
      <c r="L817" s="52" t="str">
        <f>IF(ISBLANK(F817),"",_xlfn.XLOOKUP($I817,Catalogue_Produits[Désignation],Catalogue_Produits[Prix HT],0))</f>
        <v/>
      </c>
      <c r="M817" s="58"/>
      <c r="N817" s="52"/>
      <c r="O817" s="52"/>
    </row>
    <row r="818" spans="6:15" ht="20.399999999999999" x14ac:dyDescent="0.3">
      <c r="F818" s="43"/>
      <c r="G818" s="39"/>
      <c r="H818" s="48"/>
      <c r="I818" s="43"/>
      <c r="J818" s="48"/>
      <c r="K818" s="43"/>
      <c r="L818" s="52" t="str">
        <f>IF(ISBLANK(F818),"",_xlfn.XLOOKUP($I818,Catalogue_Produits[Désignation],Catalogue_Produits[Prix HT],0))</f>
        <v/>
      </c>
      <c r="M818" s="58"/>
      <c r="N818" s="52"/>
      <c r="O818" s="52"/>
    </row>
    <row r="819" spans="6:15" ht="20.399999999999999" x14ac:dyDescent="0.3">
      <c r="F819" s="43"/>
      <c r="G819" s="39"/>
      <c r="H819" s="48"/>
      <c r="I819" s="43"/>
      <c r="J819" s="48"/>
      <c r="K819" s="43"/>
      <c r="L819" s="52" t="str">
        <f>IF(ISBLANK(F819),"",_xlfn.XLOOKUP($I819,Catalogue_Produits[Désignation],Catalogue_Produits[Prix HT],0))</f>
        <v/>
      </c>
      <c r="M819" s="58"/>
      <c r="N819" s="52"/>
      <c r="O819" s="52"/>
    </row>
    <row r="820" spans="6:15" ht="20.399999999999999" x14ac:dyDescent="0.3">
      <c r="F820" s="43"/>
      <c r="G820" s="39"/>
      <c r="H820" s="48"/>
      <c r="I820" s="43"/>
      <c r="J820" s="48"/>
      <c r="K820" s="43"/>
      <c r="L820" s="52" t="str">
        <f>IF(ISBLANK(F820),"",_xlfn.XLOOKUP($I820,Catalogue_Produits[Désignation],Catalogue_Produits[Prix HT],0))</f>
        <v/>
      </c>
      <c r="M820" s="58"/>
      <c r="N820" s="52"/>
      <c r="O820" s="52"/>
    </row>
    <row r="821" spans="6:15" ht="20.399999999999999" x14ac:dyDescent="0.3">
      <c r="F821" s="43"/>
      <c r="G821" s="39"/>
      <c r="H821" s="48"/>
      <c r="I821" s="43"/>
      <c r="J821" s="48"/>
      <c r="K821" s="43"/>
      <c r="L821" s="52" t="str">
        <f>IF(ISBLANK(F821),"",_xlfn.XLOOKUP($I821,Catalogue_Produits[Désignation],Catalogue_Produits[Prix HT],0))</f>
        <v/>
      </c>
      <c r="M821" s="58"/>
      <c r="N821" s="52"/>
      <c r="O821" s="52"/>
    </row>
    <row r="822" spans="6:15" ht="20.399999999999999" x14ac:dyDescent="0.3">
      <c r="F822" s="43"/>
      <c r="G822" s="39"/>
      <c r="H822" s="48"/>
      <c r="I822" s="43"/>
      <c r="J822" s="48"/>
      <c r="K822" s="43"/>
      <c r="L822" s="52" t="str">
        <f>IF(ISBLANK(F822),"",_xlfn.XLOOKUP($I822,Catalogue_Produits[Désignation],Catalogue_Produits[Prix HT],0))</f>
        <v/>
      </c>
      <c r="M822" s="58"/>
      <c r="N822" s="52"/>
      <c r="O822" s="52"/>
    </row>
    <row r="823" spans="6:15" ht="20.399999999999999" x14ac:dyDescent="0.3">
      <c r="F823" s="43"/>
      <c r="G823" s="39"/>
      <c r="H823" s="48"/>
      <c r="I823" s="43"/>
      <c r="J823" s="48"/>
      <c r="K823" s="43"/>
      <c r="L823" s="52" t="str">
        <f>IF(ISBLANK(F823),"",_xlfn.XLOOKUP($I823,Catalogue_Produits[Désignation],Catalogue_Produits[Prix HT],0))</f>
        <v/>
      </c>
      <c r="M823" s="58"/>
      <c r="N823" s="52"/>
      <c r="O823" s="52"/>
    </row>
    <row r="824" spans="6:15" ht="20.399999999999999" x14ac:dyDescent="0.3">
      <c r="F824" s="43"/>
      <c r="G824" s="39"/>
      <c r="H824" s="48"/>
      <c r="I824" s="43"/>
      <c r="J824" s="48"/>
      <c r="K824" s="43"/>
      <c r="L824" s="52" t="str">
        <f>IF(ISBLANK(F824),"",_xlfn.XLOOKUP($I824,Catalogue_Produits[Désignation],Catalogue_Produits[Prix HT],0))</f>
        <v/>
      </c>
      <c r="M824" s="58"/>
      <c r="N824" s="52"/>
      <c r="O824" s="52"/>
    </row>
    <row r="825" spans="6:15" ht="20.399999999999999" x14ac:dyDescent="0.3">
      <c r="F825" s="43"/>
      <c r="G825" s="39"/>
      <c r="H825" s="48"/>
      <c r="I825" s="43"/>
      <c r="J825" s="48"/>
      <c r="K825" s="43"/>
      <c r="L825" s="52" t="str">
        <f>IF(ISBLANK(F825),"",_xlfn.XLOOKUP($I825,Catalogue_Produits[Désignation],Catalogue_Produits[Prix HT],0))</f>
        <v/>
      </c>
      <c r="M825" s="58"/>
      <c r="N825" s="52"/>
      <c r="O825" s="52"/>
    </row>
    <row r="826" spans="6:15" ht="20.399999999999999" x14ac:dyDescent="0.3">
      <c r="F826" s="43"/>
      <c r="G826" s="39"/>
      <c r="H826" s="48"/>
      <c r="I826" s="43"/>
      <c r="J826" s="48"/>
      <c r="K826" s="43"/>
      <c r="L826" s="52" t="str">
        <f>IF(ISBLANK(F826),"",_xlfn.XLOOKUP($I826,Catalogue_Produits[Désignation],Catalogue_Produits[Prix HT],0))</f>
        <v/>
      </c>
      <c r="M826" s="58"/>
      <c r="N826" s="52"/>
      <c r="O826" s="52"/>
    </row>
    <row r="827" spans="6:15" ht="20.399999999999999" x14ac:dyDescent="0.3">
      <c r="F827" s="43"/>
      <c r="G827" s="39"/>
      <c r="H827" s="48"/>
      <c r="I827" s="43"/>
      <c r="J827" s="48"/>
      <c r="K827" s="43"/>
      <c r="L827" s="52" t="str">
        <f>IF(ISBLANK(F827),"",_xlfn.XLOOKUP($I827,Catalogue_Produits[Désignation],Catalogue_Produits[Prix HT],0))</f>
        <v/>
      </c>
      <c r="M827" s="58"/>
      <c r="N827" s="52"/>
      <c r="O827" s="52"/>
    </row>
    <row r="828" spans="6:15" ht="20.399999999999999" x14ac:dyDescent="0.3">
      <c r="F828" s="43"/>
      <c r="G828" s="39"/>
      <c r="H828" s="48"/>
      <c r="I828" s="43"/>
      <c r="J828" s="48"/>
      <c r="K828" s="43"/>
      <c r="L828" s="52" t="str">
        <f>IF(ISBLANK(F828),"",_xlfn.XLOOKUP($I828,Catalogue_Produits[Désignation],Catalogue_Produits[Prix HT],0))</f>
        <v/>
      </c>
      <c r="M828" s="58"/>
      <c r="N828" s="52"/>
      <c r="O828" s="52"/>
    </row>
    <row r="829" spans="6:15" ht="20.399999999999999" x14ac:dyDescent="0.3">
      <c r="F829" s="43"/>
      <c r="G829" s="39"/>
      <c r="H829" s="48"/>
      <c r="I829" s="43"/>
      <c r="J829" s="48"/>
      <c r="K829" s="43"/>
      <c r="L829" s="52" t="str">
        <f>IF(ISBLANK(F829),"",_xlfn.XLOOKUP($I829,Catalogue_Produits[Désignation],Catalogue_Produits[Prix HT],0))</f>
        <v/>
      </c>
      <c r="M829" s="58"/>
      <c r="N829" s="52"/>
      <c r="O829" s="52"/>
    </row>
    <row r="830" spans="6:15" ht="20.399999999999999" x14ac:dyDescent="0.3">
      <c r="F830" s="43"/>
      <c r="G830" s="39"/>
      <c r="H830" s="48"/>
      <c r="I830" s="43"/>
      <c r="J830" s="48"/>
      <c r="K830" s="43"/>
      <c r="L830" s="52" t="str">
        <f>IF(ISBLANK(F830),"",_xlfn.XLOOKUP($I830,Catalogue_Produits[Désignation],Catalogue_Produits[Prix HT],0))</f>
        <v/>
      </c>
      <c r="M830" s="58"/>
      <c r="N830" s="52"/>
      <c r="O830" s="52"/>
    </row>
    <row r="831" spans="6:15" ht="20.399999999999999" x14ac:dyDescent="0.3">
      <c r="F831" s="43"/>
      <c r="G831" s="39"/>
      <c r="H831" s="48"/>
      <c r="I831" s="43"/>
      <c r="J831" s="48"/>
      <c r="K831" s="43"/>
      <c r="L831" s="52" t="str">
        <f>IF(ISBLANK(F831),"",_xlfn.XLOOKUP($I831,Catalogue_Produits[Désignation],Catalogue_Produits[Prix HT],0))</f>
        <v/>
      </c>
      <c r="M831" s="58"/>
      <c r="N831" s="52"/>
      <c r="O831" s="52"/>
    </row>
    <row r="832" spans="6:15" ht="20.399999999999999" x14ac:dyDescent="0.3">
      <c r="F832" s="43"/>
      <c r="G832" s="39"/>
      <c r="H832" s="48"/>
      <c r="I832" s="43"/>
      <c r="J832" s="48"/>
      <c r="K832" s="43"/>
      <c r="L832" s="52" t="str">
        <f>IF(ISBLANK(F832),"",_xlfn.XLOOKUP($I832,Catalogue_Produits[Désignation],Catalogue_Produits[Prix HT],0))</f>
        <v/>
      </c>
      <c r="M832" s="58"/>
      <c r="N832" s="52"/>
      <c r="O832" s="52"/>
    </row>
    <row r="833" spans="6:15" ht="20.399999999999999" x14ac:dyDescent="0.3">
      <c r="F833" s="43"/>
      <c r="G833" s="39"/>
      <c r="H833" s="48"/>
      <c r="I833" s="43"/>
      <c r="J833" s="48"/>
      <c r="K833" s="43"/>
      <c r="L833" s="52" t="str">
        <f>IF(ISBLANK(F833),"",_xlfn.XLOOKUP($I833,Catalogue_Produits[Désignation],Catalogue_Produits[Prix HT],0))</f>
        <v/>
      </c>
      <c r="M833" s="58"/>
      <c r="N833" s="52"/>
      <c r="O833" s="52"/>
    </row>
    <row r="834" spans="6:15" ht="20.399999999999999" x14ac:dyDescent="0.3">
      <c r="F834" s="43"/>
      <c r="G834" s="39"/>
      <c r="H834" s="48"/>
      <c r="I834" s="43"/>
      <c r="J834" s="48"/>
      <c r="K834" s="43"/>
      <c r="L834" s="52" t="str">
        <f>IF(ISBLANK(F834),"",_xlfn.XLOOKUP($I834,Catalogue_Produits[Désignation],Catalogue_Produits[Prix HT],0))</f>
        <v/>
      </c>
      <c r="M834" s="58"/>
      <c r="N834" s="52"/>
      <c r="O834" s="52"/>
    </row>
    <row r="835" spans="6:15" ht="20.399999999999999" x14ac:dyDescent="0.3">
      <c r="F835" s="43"/>
      <c r="G835" s="39"/>
      <c r="H835" s="48"/>
      <c r="I835" s="43"/>
      <c r="J835" s="48"/>
      <c r="K835" s="43"/>
      <c r="L835" s="52" t="str">
        <f>IF(ISBLANK(F835),"",_xlfn.XLOOKUP($I835,Catalogue_Produits[Désignation],Catalogue_Produits[Prix HT],0))</f>
        <v/>
      </c>
      <c r="M835" s="58"/>
      <c r="N835" s="52"/>
      <c r="O835" s="52"/>
    </row>
    <row r="836" spans="6:15" ht="20.399999999999999" x14ac:dyDescent="0.3">
      <c r="F836" s="43"/>
      <c r="G836" s="39"/>
      <c r="H836" s="48"/>
      <c r="I836" s="43"/>
      <c r="J836" s="48"/>
      <c r="K836" s="43"/>
      <c r="L836" s="52" t="str">
        <f>IF(ISBLANK(F836),"",_xlfn.XLOOKUP($I836,Catalogue_Produits[Désignation],Catalogue_Produits[Prix HT],0))</f>
        <v/>
      </c>
      <c r="M836" s="58"/>
      <c r="N836" s="52"/>
      <c r="O836" s="52"/>
    </row>
    <row r="837" spans="6:15" ht="20.399999999999999" x14ac:dyDescent="0.3">
      <c r="F837" s="43"/>
      <c r="G837" s="39"/>
      <c r="H837" s="48"/>
      <c r="I837" s="43"/>
      <c r="J837" s="48"/>
      <c r="K837" s="43"/>
      <c r="L837" s="52" t="str">
        <f>IF(ISBLANK(F837),"",_xlfn.XLOOKUP($I837,Catalogue_Produits[Désignation],Catalogue_Produits[Prix HT],0))</f>
        <v/>
      </c>
      <c r="M837" s="58"/>
      <c r="N837" s="52"/>
      <c r="O837" s="52"/>
    </row>
    <row r="838" spans="6:15" ht="20.399999999999999" x14ac:dyDescent="0.3">
      <c r="F838" s="43"/>
      <c r="G838" s="39"/>
      <c r="H838" s="48"/>
      <c r="I838" s="43"/>
      <c r="J838" s="48"/>
      <c r="K838" s="43"/>
      <c r="L838" s="52" t="str">
        <f>IF(ISBLANK(F838),"",_xlfn.XLOOKUP($I838,Catalogue_Produits[Désignation],Catalogue_Produits[Prix HT],0))</f>
        <v/>
      </c>
      <c r="M838" s="58"/>
      <c r="N838" s="52"/>
      <c r="O838" s="52"/>
    </row>
    <row r="839" spans="6:15" ht="20.399999999999999" x14ac:dyDescent="0.3">
      <c r="F839" s="43"/>
      <c r="G839" s="39"/>
      <c r="H839" s="48"/>
      <c r="I839" s="43"/>
      <c r="J839" s="48"/>
      <c r="K839" s="43"/>
      <c r="L839" s="52" t="str">
        <f>IF(ISBLANK(F839),"",_xlfn.XLOOKUP($I839,Catalogue_Produits[Désignation],Catalogue_Produits[Prix HT],0))</f>
        <v/>
      </c>
      <c r="M839" s="58"/>
      <c r="N839" s="52"/>
      <c r="O839" s="52"/>
    </row>
    <row r="840" spans="6:15" ht="20.399999999999999" x14ac:dyDescent="0.3">
      <c r="F840" s="43"/>
      <c r="G840" s="39"/>
      <c r="H840" s="48"/>
      <c r="I840" s="43"/>
      <c r="J840" s="48"/>
      <c r="K840" s="43"/>
      <c r="L840" s="52" t="str">
        <f>IF(ISBLANK(F840),"",_xlfn.XLOOKUP($I840,Catalogue_Produits[Désignation],Catalogue_Produits[Prix HT],0))</f>
        <v/>
      </c>
      <c r="M840" s="58"/>
      <c r="N840" s="52"/>
      <c r="O840" s="52"/>
    </row>
    <row r="841" spans="6:15" ht="20.399999999999999" x14ac:dyDescent="0.3">
      <c r="F841" s="43"/>
      <c r="G841" s="39"/>
      <c r="H841" s="48"/>
      <c r="I841" s="43"/>
      <c r="J841" s="48"/>
      <c r="K841" s="43"/>
      <c r="L841" s="52" t="str">
        <f>IF(ISBLANK(F841),"",_xlfn.XLOOKUP($I841,Catalogue_Produits[Désignation],Catalogue_Produits[Prix HT],0))</f>
        <v/>
      </c>
      <c r="M841" s="58"/>
      <c r="N841" s="52"/>
      <c r="O841" s="52"/>
    </row>
    <row r="842" spans="6:15" ht="20.399999999999999" x14ac:dyDescent="0.3">
      <c r="F842" s="43"/>
      <c r="G842" s="39"/>
      <c r="H842" s="48"/>
      <c r="I842" s="43"/>
      <c r="J842" s="48"/>
      <c r="K842" s="43"/>
      <c r="L842" s="52" t="str">
        <f>IF(ISBLANK(F842),"",_xlfn.XLOOKUP($I842,Catalogue_Produits[Désignation],Catalogue_Produits[Prix HT],0))</f>
        <v/>
      </c>
      <c r="M842" s="58"/>
      <c r="N842" s="52"/>
      <c r="O842" s="52"/>
    </row>
    <row r="843" spans="6:15" ht="20.399999999999999" x14ac:dyDescent="0.3">
      <c r="F843" s="43"/>
      <c r="G843" s="39"/>
      <c r="H843" s="48"/>
      <c r="I843" s="43"/>
      <c r="J843" s="48"/>
      <c r="K843" s="43"/>
      <c r="L843" s="52" t="str">
        <f>IF(ISBLANK(F843),"",_xlfn.XLOOKUP($I843,Catalogue_Produits[Désignation],Catalogue_Produits[Prix HT],0))</f>
        <v/>
      </c>
      <c r="M843" s="58"/>
      <c r="N843" s="52"/>
      <c r="O843" s="52"/>
    </row>
    <row r="844" spans="6:15" ht="20.399999999999999" x14ac:dyDescent="0.3">
      <c r="F844" s="43"/>
      <c r="G844" s="39"/>
      <c r="H844" s="48"/>
      <c r="I844" s="43"/>
      <c r="J844" s="48"/>
      <c r="K844" s="43"/>
      <c r="L844" s="52" t="str">
        <f>IF(ISBLANK(F844),"",_xlfn.XLOOKUP($I844,Catalogue_Produits[Désignation],Catalogue_Produits[Prix HT],0))</f>
        <v/>
      </c>
      <c r="M844" s="58"/>
      <c r="N844" s="52"/>
      <c r="O844" s="52"/>
    </row>
    <row r="845" spans="6:15" ht="20.399999999999999" x14ac:dyDescent="0.3">
      <c r="F845" s="43"/>
      <c r="G845" s="39"/>
      <c r="H845" s="48"/>
      <c r="I845" s="43"/>
      <c r="J845" s="48"/>
      <c r="K845" s="43"/>
      <c r="L845" s="52" t="str">
        <f>IF(ISBLANK(F845),"",_xlfn.XLOOKUP($I845,Catalogue_Produits[Désignation],Catalogue_Produits[Prix HT],0))</f>
        <v/>
      </c>
      <c r="M845" s="58"/>
      <c r="N845" s="52"/>
      <c r="O845" s="52"/>
    </row>
    <row r="846" spans="6:15" ht="20.399999999999999" x14ac:dyDescent="0.3">
      <c r="F846" s="43"/>
      <c r="G846" s="39"/>
      <c r="H846" s="48"/>
      <c r="I846" s="43"/>
      <c r="J846" s="48"/>
      <c r="K846" s="43"/>
      <c r="L846" s="52" t="str">
        <f>IF(ISBLANK(F846),"",_xlfn.XLOOKUP($I846,Catalogue_Produits[Désignation],Catalogue_Produits[Prix HT],0))</f>
        <v/>
      </c>
      <c r="M846" s="58"/>
      <c r="N846" s="52"/>
      <c r="O846" s="52"/>
    </row>
    <row r="847" spans="6:15" ht="20.399999999999999" x14ac:dyDescent="0.3">
      <c r="F847" s="43"/>
      <c r="G847" s="39"/>
      <c r="H847" s="48"/>
      <c r="I847" s="43"/>
      <c r="J847" s="48"/>
      <c r="K847" s="43"/>
      <c r="L847" s="52" t="str">
        <f>IF(ISBLANK(F847),"",_xlfn.XLOOKUP($I847,Catalogue_Produits[Désignation],Catalogue_Produits[Prix HT],0))</f>
        <v/>
      </c>
      <c r="M847" s="58"/>
      <c r="N847" s="52"/>
      <c r="O847" s="52"/>
    </row>
    <row r="848" spans="6:15" ht="20.399999999999999" x14ac:dyDescent="0.3">
      <c r="F848" s="43"/>
      <c r="G848" s="39"/>
      <c r="H848" s="48"/>
      <c r="I848" s="43"/>
      <c r="J848" s="48"/>
      <c r="K848" s="43"/>
      <c r="L848" s="52" t="str">
        <f>IF(ISBLANK(F848),"",_xlfn.XLOOKUP($I848,Catalogue_Produits[Désignation],Catalogue_Produits[Prix HT],0))</f>
        <v/>
      </c>
      <c r="M848" s="58"/>
      <c r="N848" s="52"/>
      <c r="O848" s="52"/>
    </row>
    <row r="849" spans="6:15" ht="20.399999999999999" x14ac:dyDescent="0.3">
      <c r="F849" s="43"/>
      <c r="G849" s="39"/>
      <c r="H849" s="48"/>
      <c r="I849" s="43"/>
      <c r="J849" s="48"/>
      <c r="K849" s="43"/>
      <c r="L849" s="52" t="str">
        <f>IF(ISBLANK(F849),"",_xlfn.XLOOKUP($I849,Catalogue_Produits[Désignation],Catalogue_Produits[Prix HT],0))</f>
        <v/>
      </c>
      <c r="M849" s="58"/>
      <c r="N849" s="52"/>
      <c r="O849" s="52"/>
    </row>
    <row r="850" spans="6:15" ht="20.399999999999999" x14ac:dyDescent="0.3">
      <c r="F850" s="43"/>
      <c r="G850" s="39"/>
      <c r="H850" s="48"/>
      <c r="I850" s="43"/>
      <c r="J850" s="48"/>
      <c r="K850" s="43"/>
      <c r="L850" s="52" t="str">
        <f>IF(ISBLANK(F850),"",_xlfn.XLOOKUP($I850,Catalogue_Produits[Désignation],Catalogue_Produits[Prix HT],0))</f>
        <v/>
      </c>
      <c r="M850" s="58"/>
      <c r="N850" s="52"/>
      <c r="O850" s="52"/>
    </row>
    <row r="851" spans="6:15" ht="20.399999999999999" x14ac:dyDescent="0.3">
      <c r="F851" s="43"/>
      <c r="G851" s="39"/>
      <c r="H851" s="48"/>
      <c r="I851" s="43"/>
      <c r="J851" s="48"/>
      <c r="K851" s="43"/>
      <c r="L851" s="52" t="str">
        <f>IF(ISBLANK(F851),"",_xlfn.XLOOKUP($I851,Catalogue_Produits[Désignation],Catalogue_Produits[Prix HT],0))</f>
        <v/>
      </c>
      <c r="M851" s="58"/>
      <c r="N851" s="52"/>
      <c r="O851" s="52"/>
    </row>
    <row r="852" spans="6:15" ht="20.399999999999999" x14ac:dyDescent="0.3">
      <c r="F852" s="43"/>
      <c r="G852" s="39"/>
      <c r="H852" s="48"/>
      <c r="I852" s="43"/>
      <c r="J852" s="48"/>
      <c r="K852" s="43"/>
      <c r="L852" s="52" t="str">
        <f>IF(ISBLANK(F852),"",_xlfn.XLOOKUP($I852,Catalogue_Produits[Désignation],Catalogue_Produits[Prix HT],0))</f>
        <v/>
      </c>
      <c r="M852" s="58"/>
      <c r="N852" s="52"/>
      <c r="O852" s="52"/>
    </row>
    <row r="853" spans="6:15" ht="20.399999999999999" x14ac:dyDescent="0.3">
      <c r="F853" s="43"/>
      <c r="G853" s="39"/>
      <c r="H853" s="48"/>
      <c r="I853" s="43"/>
      <c r="J853" s="48"/>
      <c r="K853" s="43"/>
      <c r="L853" s="52" t="str">
        <f>IF(ISBLANK(F853),"",_xlfn.XLOOKUP($I853,Catalogue_Produits[Désignation],Catalogue_Produits[Prix HT],0))</f>
        <v/>
      </c>
      <c r="M853" s="58"/>
      <c r="N853" s="52"/>
      <c r="O853" s="52"/>
    </row>
    <row r="854" spans="6:15" ht="20.399999999999999" x14ac:dyDescent="0.3">
      <c r="F854" s="43"/>
      <c r="G854" s="39"/>
      <c r="H854" s="48"/>
      <c r="I854" s="43"/>
      <c r="J854" s="48"/>
      <c r="K854" s="43"/>
      <c r="L854" s="52" t="str">
        <f>IF(ISBLANK(F854),"",_xlfn.XLOOKUP($I854,Catalogue_Produits[Désignation],Catalogue_Produits[Prix HT],0))</f>
        <v/>
      </c>
      <c r="M854" s="58"/>
      <c r="N854" s="52"/>
      <c r="O854" s="52"/>
    </row>
    <row r="855" spans="6:15" ht="20.399999999999999" x14ac:dyDescent="0.3">
      <c r="F855" s="43"/>
      <c r="G855" s="39"/>
      <c r="H855" s="48"/>
      <c r="I855" s="43"/>
      <c r="J855" s="48"/>
      <c r="K855" s="43"/>
      <c r="L855" s="52" t="str">
        <f>IF(ISBLANK(F855),"",_xlfn.XLOOKUP($I855,Catalogue_Produits[Désignation],Catalogue_Produits[Prix HT],0))</f>
        <v/>
      </c>
      <c r="M855" s="58"/>
      <c r="N855" s="52"/>
      <c r="O855" s="52"/>
    </row>
    <row r="856" spans="6:15" ht="20.399999999999999" x14ac:dyDescent="0.3">
      <c r="F856" s="43"/>
      <c r="G856" s="39"/>
      <c r="H856" s="48"/>
      <c r="I856" s="43"/>
      <c r="J856" s="48"/>
      <c r="K856" s="43"/>
      <c r="L856" s="52" t="str">
        <f>IF(ISBLANK(F856),"",_xlfn.XLOOKUP($I856,Catalogue_Produits[Désignation],Catalogue_Produits[Prix HT],0))</f>
        <v/>
      </c>
      <c r="M856" s="58"/>
      <c r="N856" s="52"/>
      <c r="O856" s="52"/>
    </row>
    <row r="857" spans="6:15" ht="20.399999999999999" x14ac:dyDescent="0.3">
      <c r="F857" s="43"/>
      <c r="G857" s="39"/>
      <c r="H857" s="48"/>
      <c r="I857" s="43"/>
      <c r="J857" s="48"/>
      <c r="K857" s="43"/>
      <c r="L857" s="52" t="str">
        <f>IF(ISBLANK(F857),"",_xlfn.XLOOKUP($I857,Catalogue_Produits[Désignation],Catalogue_Produits[Prix HT],0))</f>
        <v/>
      </c>
      <c r="M857" s="58"/>
      <c r="N857" s="52"/>
      <c r="O857" s="52"/>
    </row>
    <row r="858" spans="6:15" ht="20.399999999999999" x14ac:dyDescent="0.3">
      <c r="F858" s="43"/>
      <c r="G858" s="39"/>
      <c r="H858" s="48"/>
      <c r="I858" s="43"/>
      <c r="J858" s="48"/>
      <c r="K858" s="43"/>
      <c r="L858" s="52" t="str">
        <f>IF(ISBLANK(F858),"",_xlfn.XLOOKUP($I858,Catalogue_Produits[Désignation],Catalogue_Produits[Prix HT],0))</f>
        <v/>
      </c>
      <c r="M858" s="58"/>
      <c r="N858" s="52"/>
      <c r="O858" s="52"/>
    </row>
    <row r="859" spans="6:15" ht="20.399999999999999" x14ac:dyDescent="0.3">
      <c r="F859" s="43"/>
      <c r="G859" s="39"/>
      <c r="H859" s="48"/>
      <c r="I859" s="43"/>
      <c r="J859" s="48"/>
      <c r="K859" s="43"/>
      <c r="L859" s="52" t="str">
        <f>IF(ISBLANK(F859),"",_xlfn.XLOOKUP($I859,Catalogue_Produits[Désignation],Catalogue_Produits[Prix HT],0))</f>
        <v/>
      </c>
      <c r="M859" s="58"/>
      <c r="N859" s="52"/>
      <c r="O859" s="52"/>
    </row>
    <row r="860" spans="6:15" ht="20.399999999999999" x14ac:dyDescent="0.3">
      <c r="F860" s="43"/>
      <c r="G860" s="39"/>
      <c r="H860" s="48"/>
      <c r="I860" s="43"/>
      <c r="J860" s="48"/>
      <c r="K860" s="43"/>
      <c r="L860" s="52" t="str">
        <f>IF(ISBLANK(F860),"",_xlfn.XLOOKUP($I860,Catalogue_Produits[Désignation],Catalogue_Produits[Prix HT],0))</f>
        <v/>
      </c>
      <c r="M860" s="58"/>
      <c r="N860" s="52"/>
      <c r="O860" s="52"/>
    </row>
    <row r="861" spans="6:15" ht="20.399999999999999" x14ac:dyDescent="0.3">
      <c r="F861" s="43"/>
      <c r="G861" s="39"/>
      <c r="H861" s="48"/>
      <c r="I861" s="43"/>
      <c r="J861" s="48"/>
      <c r="K861" s="43"/>
      <c r="L861" s="52" t="str">
        <f>IF(ISBLANK(F861),"",_xlfn.XLOOKUP($I861,Catalogue_Produits[Désignation],Catalogue_Produits[Prix HT],0))</f>
        <v/>
      </c>
      <c r="M861" s="58"/>
      <c r="N861" s="52"/>
      <c r="O861" s="52"/>
    </row>
    <row r="862" spans="6:15" ht="20.399999999999999" x14ac:dyDescent="0.3">
      <c r="F862" s="43"/>
      <c r="G862" s="39"/>
      <c r="H862" s="48"/>
      <c r="I862" s="43"/>
      <c r="J862" s="48"/>
      <c r="K862" s="43"/>
      <c r="L862" s="52" t="str">
        <f>IF(ISBLANK(F862),"",_xlfn.XLOOKUP($I862,Catalogue_Produits[Désignation],Catalogue_Produits[Prix HT],0))</f>
        <v/>
      </c>
      <c r="M862" s="58"/>
      <c r="N862" s="52"/>
      <c r="O862" s="52"/>
    </row>
    <row r="863" spans="6:15" ht="20.399999999999999" x14ac:dyDescent="0.3">
      <c r="F863" s="43"/>
      <c r="G863" s="39"/>
      <c r="H863" s="48"/>
      <c r="I863" s="43"/>
      <c r="J863" s="48"/>
      <c r="K863" s="43"/>
      <c r="L863" s="52" t="str">
        <f>IF(ISBLANK(F863),"",_xlfn.XLOOKUP($I863,Catalogue_Produits[Désignation],Catalogue_Produits[Prix HT],0))</f>
        <v/>
      </c>
      <c r="M863" s="58"/>
      <c r="N863" s="52"/>
      <c r="O863" s="52"/>
    </row>
    <row r="864" spans="6:15" ht="20.399999999999999" x14ac:dyDescent="0.3">
      <c r="F864" s="43"/>
      <c r="G864" s="39"/>
      <c r="H864" s="48"/>
      <c r="I864" s="43"/>
      <c r="J864" s="48"/>
      <c r="K864" s="43"/>
      <c r="L864" s="52" t="str">
        <f>IF(ISBLANK(F864),"",_xlfn.XLOOKUP($I864,Catalogue_Produits[Désignation],Catalogue_Produits[Prix HT],0))</f>
        <v/>
      </c>
      <c r="M864" s="58"/>
      <c r="N864" s="52"/>
      <c r="O864" s="52"/>
    </row>
    <row r="865" spans="6:15" ht="20.399999999999999" x14ac:dyDescent="0.3">
      <c r="F865" s="43"/>
      <c r="G865" s="39"/>
      <c r="H865" s="48"/>
      <c r="I865" s="43"/>
      <c r="J865" s="48"/>
      <c r="K865" s="43"/>
      <c r="L865" s="52" t="str">
        <f>IF(ISBLANK(F865),"",_xlfn.XLOOKUP($I865,Catalogue_Produits[Désignation],Catalogue_Produits[Prix HT],0))</f>
        <v/>
      </c>
      <c r="M865" s="58"/>
      <c r="N865" s="52"/>
      <c r="O865" s="52"/>
    </row>
    <row r="866" spans="6:15" ht="20.399999999999999" x14ac:dyDescent="0.3">
      <c r="F866" s="43"/>
      <c r="G866" s="39"/>
      <c r="H866" s="48"/>
      <c r="I866" s="43"/>
      <c r="J866" s="48"/>
      <c r="K866" s="43"/>
      <c r="L866" s="52" t="str">
        <f>IF(ISBLANK(F866),"",_xlfn.XLOOKUP($I866,Catalogue_Produits[Désignation],Catalogue_Produits[Prix HT],0))</f>
        <v/>
      </c>
      <c r="M866" s="58"/>
      <c r="N866" s="52"/>
      <c r="O866" s="52"/>
    </row>
    <row r="867" spans="6:15" ht="20.399999999999999" x14ac:dyDescent="0.3">
      <c r="F867" s="43"/>
      <c r="G867" s="39"/>
      <c r="H867" s="48"/>
      <c r="I867" s="43"/>
      <c r="J867" s="48"/>
      <c r="K867" s="43"/>
      <c r="L867" s="52" t="str">
        <f>IF(ISBLANK(F867),"",_xlfn.XLOOKUP($I867,Catalogue_Produits[Désignation],Catalogue_Produits[Prix HT],0))</f>
        <v/>
      </c>
      <c r="M867" s="58"/>
      <c r="N867" s="52"/>
      <c r="O867" s="52"/>
    </row>
    <row r="868" spans="6:15" ht="20.399999999999999" x14ac:dyDescent="0.3">
      <c r="F868" s="43"/>
      <c r="G868" s="39"/>
      <c r="H868" s="48"/>
      <c r="I868" s="43"/>
      <c r="J868" s="48"/>
      <c r="K868" s="43"/>
      <c r="L868" s="52" t="str">
        <f>IF(ISBLANK(F868),"",_xlfn.XLOOKUP($I868,Catalogue_Produits[Désignation],Catalogue_Produits[Prix HT],0))</f>
        <v/>
      </c>
      <c r="M868" s="58"/>
      <c r="N868" s="52"/>
      <c r="O868" s="52"/>
    </row>
    <row r="869" spans="6:15" ht="20.399999999999999" x14ac:dyDescent="0.3">
      <c r="F869" s="43"/>
      <c r="G869" s="39"/>
      <c r="H869" s="48"/>
      <c r="I869" s="43"/>
      <c r="J869" s="48"/>
      <c r="K869" s="43"/>
      <c r="L869" s="52" t="str">
        <f>IF(ISBLANK(F869),"",_xlfn.XLOOKUP($I869,Catalogue_Produits[Désignation],Catalogue_Produits[Prix HT],0))</f>
        <v/>
      </c>
      <c r="M869" s="58"/>
      <c r="N869" s="52"/>
      <c r="O869" s="52"/>
    </row>
    <row r="870" spans="6:15" ht="20.399999999999999" x14ac:dyDescent="0.3">
      <c r="F870" s="43"/>
      <c r="G870" s="39"/>
      <c r="H870" s="48"/>
      <c r="I870" s="43"/>
      <c r="J870" s="48"/>
      <c r="K870" s="43"/>
      <c r="L870" s="52" t="str">
        <f>IF(ISBLANK(F870),"",_xlfn.XLOOKUP($I870,Catalogue_Produits[Désignation],Catalogue_Produits[Prix HT],0))</f>
        <v/>
      </c>
      <c r="M870" s="58"/>
      <c r="N870" s="52"/>
      <c r="O870" s="52"/>
    </row>
    <row r="871" spans="6:15" ht="20.399999999999999" x14ac:dyDescent="0.3">
      <c r="F871" s="43"/>
      <c r="G871" s="39"/>
      <c r="H871" s="48"/>
      <c r="I871" s="43"/>
      <c r="J871" s="48"/>
      <c r="K871" s="43"/>
      <c r="L871" s="52" t="str">
        <f>IF(ISBLANK(F871),"",_xlfn.XLOOKUP($I871,Catalogue_Produits[Désignation],Catalogue_Produits[Prix HT],0))</f>
        <v/>
      </c>
      <c r="M871" s="58"/>
      <c r="N871" s="52"/>
      <c r="O871" s="52"/>
    </row>
    <row r="872" spans="6:15" ht="20.399999999999999" x14ac:dyDescent="0.3">
      <c r="F872" s="43"/>
      <c r="G872" s="39"/>
      <c r="H872" s="48"/>
      <c r="I872" s="43"/>
      <c r="J872" s="48"/>
      <c r="K872" s="43"/>
      <c r="L872" s="52" t="str">
        <f>IF(ISBLANK(F872),"",_xlfn.XLOOKUP($I872,Catalogue_Produits[Désignation],Catalogue_Produits[Prix HT],0))</f>
        <v/>
      </c>
      <c r="M872" s="58"/>
      <c r="N872" s="52"/>
      <c r="O872" s="52"/>
    </row>
    <row r="873" spans="6:15" ht="20.399999999999999" x14ac:dyDescent="0.3">
      <c r="F873" s="43"/>
      <c r="G873" s="39"/>
      <c r="H873" s="48"/>
      <c r="I873" s="43"/>
      <c r="J873" s="48"/>
      <c r="K873" s="43"/>
      <c r="L873" s="52" t="str">
        <f>IF(ISBLANK(F873),"",_xlfn.XLOOKUP($I873,Catalogue_Produits[Désignation],Catalogue_Produits[Prix HT],0))</f>
        <v/>
      </c>
      <c r="M873" s="58"/>
      <c r="N873" s="52"/>
      <c r="O873" s="52"/>
    </row>
    <row r="874" spans="6:15" ht="20.399999999999999" x14ac:dyDescent="0.3">
      <c r="F874" s="43"/>
      <c r="G874" s="39"/>
      <c r="H874" s="48"/>
      <c r="I874" s="43"/>
      <c r="J874" s="48"/>
      <c r="K874" s="43"/>
      <c r="L874" s="52" t="str">
        <f>IF(ISBLANK(F874),"",_xlfn.XLOOKUP($I874,Catalogue_Produits[Désignation],Catalogue_Produits[Prix HT],0))</f>
        <v/>
      </c>
      <c r="M874" s="58"/>
      <c r="N874" s="52"/>
      <c r="O874" s="52"/>
    </row>
    <row r="875" spans="6:15" ht="20.399999999999999" x14ac:dyDescent="0.3">
      <c r="F875" s="43"/>
      <c r="G875" s="39"/>
      <c r="H875" s="48"/>
      <c r="I875" s="43"/>
      <c r="J875" s="48"/>
      <c r="K875" s="43"/>
      <c r="L875" s="52" t="str">
        <f>IF(ISBLANK(F875),"",_xlfn.XLOOKUP($I875,Catalogue_Produits[Désignation],Catalogue_Produits[Prix HT],0))</f>
        <v/>
      </c>
      <c r="M875" s="58"/>
      <c r="N875" s="52"/>
      <c r="O875" s="52"/>
    </row>
    <row r="876" spans="6:15" ht="20.399999999999999" x14ac:dyDescent="0.3">
      <c r="F876" s="43"/>
      <c r="G876" s="39"/>
      <c r="H876" s="48"/>
      <c r="I876" s="43"/>
      <c r="J876" s="48"/>
      <c r="K876" s="43"/>
      <c r="L876" s="52" t="str">
        <f>IF(ISBLANK(F876),"",_xlfn.XLOOKUP($I876,Catalogue_Produits[Désignation],Catalogue_Produits[Prix HT],0))</f>
        <v/>
      </c>
      <c r="M876" s="58"/>
      <c r="N876" s="52"/>
      <c r="O876" s="52"/>
    </row>
    <row r="877" spans="6:15" ht="20.399999999999999" x14ac:dyDescent="0.3">
      <c r="F877" s="43"/>
      <c r="G877" s="39"/>
      <c r="H877" s="48"/>
      <c r="I877" s="43"/>
      <c r="J877" s="48"/>
      <c r="K877" s="43"/>
      <c r="L877" s="52" t="str">
        <f>IF(ISBLANK(F877),"",_xlfn.XLOOKUP($I877,Catalogue_Produits[Désignation],Catalogue_Produits[Prix HT],0))</f>
        <v/>
      </c>
      <c r="M877" s="58"/>
      <c r="N877" s="52"/>
      <c r="O877" s="52"/>
    </row>
    <row r="878" spans="6:15" ht="20.399999999999999" x14ac:dyDescent="0.3">
      <c r="F878" s="43"/>
      <c r="G878" s="39"/>
      <c r="H878" s="48"/>
      <c r="I878" s="43"/>
      <c r="J878" s="48"/>
      <c r="K878" s="43"/>
      <c r="L878" s="52" t="str">
        <f>IF(ISBLANK(F878),"",_xlfn.XLOOKUP($I878,Catalogue_Produits[Désignation],Catalogue_Produits[Prix HT],0))</f>
        <v/>
      </c>
      <c r="M878" s="58"/>
      <c r="N878" s="52"/>
      <c r="O878" s="52"/>
    </row>
    <row r="879" spans="6:15" ht="20.399999999999999" x14ac:dyDescent="0.3">
      <c r="F879" s="43"/>
      <c r="G879" s="39"/>
      <c r="H879" s="48"/>
      <c r="I879" s="43"/>
      <c r="J879" s="48"/>
      <c r="K879" s="43"/>
      <c r="L879" s="52" t="str">
        <f>IF(ISBLANK(F879),"",_xlfn.XLOOKUP($I879,Catalogue_Produits[Désignation],Catalogue_Produits[Prix HT],0))</f>
        <v/>
      </c>
      <c r="M879" s="58"/>
      <c r="N879" s="52"/>
      <c r="O879" s="52"/>
    </row>
    <row r="880" spans="6:15" ht="20.399999999999999" x14ac:dyDescent="0.3">
      <c r="F880" s="43"/>
      <c r="G880" s="39"/>
      <c r="H880" s="48"/>
      <c r="I880" s="43"/>
      <c r="J880" s="48"/>
      <c r="K880" s="43"/>
      <c r="L880" s="52" t="str">
        <f>IF(ISBLANK(F880),"",_xlfn.XLOOKUP($I880,Catalogue_Produits[Désignation],Catalogue_Produits[Prix HT],0))</f>
        <v/>
      </c>
      <c r="M880" s="58"/>
      <c r="N880" s="52"/>
      <c r="O880" s="52"/>
    </row>
    <row r="881" spans="6:15" ht="20.399999999999999" x14ac:dyDescent="0.3">
      <c r="F881" s="43"/>
      <c r="G881" s="39"/>
      <c r="H881" s="48"/>
      <c r="I881" s="43"/>
      <c r="J881" s="48"/>
      <c r="K881" s="43"/>
      <c r="L881" s="52" t="str">
        <f>IF(ISBLANK(F881),"",_xlfn.XLOOKUP($I881,Catalogue_Produits[Désignation],Catalogue_Produits[Prix HT],0))</f>
        <v/>
      </c>
      <c r="M881" s="58"/>
      <c r="N881" s="52"/>
      <c r="O881" s="52"/>
    </row>
    <row r="882" spans="6:15" ht="20.399999999999999" x14ac:dyDescent="0.3">
      <c r="F882" s="43"/>
      <c r="G882" s="39"/>
      <c r="H882" s="48"/>
      <c r="I882" s="43"/>
      <c r="J882" s="48"/>
      <c r="K882" s="43"/>
      <c r="L882" s="52" t="str">
        <f>IF(ISBLANK(F882),"",_xlfn.XLOOKUP($I882,Catalogue_Produits[Désignation],Catalogue_Produits[Prix HT],0))</f>
        <v/>
      </c>
      <c r="M882" s="58"/>
      <c r="N882" s="52"/>
      <c r="O882" s="52"/>
    </row>
    <row r="883" spans="6:15" ht="20.399999999999999" x14ac:dyDescent="0.3">
      <c r="F883" s="43"/>
      <c r="G883" s="39"/>
      <c r="H883" s="48"/>
      <c r="I883" s="43"/>
      <c r="J883" s="48"/>
      <c r="K883" s="43"/>
      <c r="L883" s="52" t="str">
        <f>IF(ISBLANK(F883),"",_xlfn.XLOOKUP($I883,Catalogue_Produits[Désignation],Catalogue_Produits[Prix HT],0))</f>
        <v/>
      </c>
      <c r="M883" s="58"/>
      <c r="N883" s="52"/>
      <c r="O883" s="52"/>
    </row>
    <row r="884" spans="6:15" ht="20.399999999999999" x14ac:dyDescent="0.3">
      <c r="F884" s="43"/>
      <c r="G884" s="39"/>
      <c r="H884" s="48"/>
      <c r="I884" s="43"/>
      <c r="J884" s="48"/>
      <c r="K884" s="43"/>
      <c r="L884" s="52" t="str">
        <f>IF(ISBLANK(F884),"",_xlfn.XLOOKUP($I884,Catalogue_Produits[Désignation],Catalogue_Produits[Prix HT],0))</f>
        <v/>
      </c>
      <c r="M884" s="58"/>
      <c r="N884" s="52"/>
      <c r="O884" s="52"/>
    </row>
    <row r="885" spans="6:15" ht="20.399999999999999" x14ac:dyDescent="0.3">
      <c r="F885" s="43"/>
      <c r="G885" s="39"/>
      <c r="H885" s="48"/>
      <c r="I885" s="43"/>
      <c r="J885" s="48"/>
      <c r="K885" s="43"/>
      <c r="L885" s="52" t="str">
        <f>IF(ISBLANK(F885),"",_xlfn.XLOOKUP($I885,Catalogue_Produits[Désignation],Catalogue_Produits[Prix HT],0))</f>
        <v/>
      </c>
      <c r="M885" s="58"/>
      <c r="N885" s="52"/>
      <c r="O885" s="52"/>
    </row>
    <row r="886" spans="6:15" ht="20.399999999999999" x14ac:dyDescent="0.3">
      <c r="F886" s="43"/>
      <c r="G886" s="39"/>
      <c r="H886" s="48"/>
      <c r="I886" s="43"/>
      <c r="J886" s="48"/>
      <c r="K886" s="43"/>
      <c r="L886" s="52" t="str">
        <f>IF(ISBLANK(F886),"",_xlfn.XLOOKUP($I886,Catalogue_Produits[Désignation],Catalogue_Produits[Prix HT],0))</f>
        <v/>
      </c>
      <c r="M886" s="58"/>
      <c r="N886" s="52"/>
      <c r="O886" s="52"/>
    </row>
    <row r="887" spans="6:15" ht="20.399999999999999" x14ac:dyDescent="0.3">
      <c r="F887" s="43"/>
      <c r="G887" s="39"/>
      <c r="H887" s="48"/>
      <c r="I887" s="43"/>
      <c r="J887" s="48"/>
      <c r="K887" s="43"/>
      <c r="L887" s="52" t="str">
        <f>IF(ISBLANK(F887),"",_xlfn.XLOOKUP($I887,Catalogue_Produits[Désignation],Catalogue_Produits[Prix HT],0))</f>
        <v/>
      </c>
      <c r="M887" s="58"/>
      <c r="N887" s="52"/>
      <c r="O887" s="52"/>
    </row>
    <row r="888" spans="6:15" ht="20.399999999999999" x14ac:dyDescent="0.3">
      <c r="F888" s="43"/>
      <c r="G888" s="39"/>
      <c r="H888" s="48"/>
      <c r="I888" s="43"/>
      <c r="J888" s="48"/>
      <c r="K888" s="43"/>
      <c r="L888" s="52" t="str">
        <f>IF(ISBLANK(F888),"",_xlfn.XLOOKUP($I888,Catalogue_Produits[Désignation],Catalogue_Produits[Prix HT],0))</f>
        <v/>
      </c>
      <c r="M888" s="58"/>
      <c r="N888" s="52"/>
      <c r="O888" s="52"/>
    </row>
    <row r="889" spans="6:15" ht="20.399999999999999" x14ac:dyDescent="0.3">
      <c r="F889" s="43"/>
      <c r="G889" s="39"/>
      <c r="H889" s="48"/>
      <c r="I889" s="43"/>
      <c r="J889" s="48"/>
      <c r="K889" s="43"/>
      <c r="L889" s="52" t="str">
        <f>IF(ISBLANK(F889),"",_xlfn.XLOOKUP($I889,Catalogue_Produits[Désignation],Catalogue_Produits[Prix HT],0))</f>
        <v/>
      </c>
      <c r="M889" s="58"/>
      <c r="N889" s="52"/>
      <c r="O889" s="52"/>
    </row>
    <row r="890" spans="6:15" ht="20.399999999999999" x14ac:dyDescent="0.3">
      <c r="F890" s="43"/>
      <c r="G890" s="39"/>
      <c r="H890" s="48"/>
      <c r="I890" s="43"/>
      <c r="J890" s="48"/>
      <c r="K890" s="43"/>
      <c r="L890" s="52" t="str">
        <f>IF(ISBLANK(F890),"",_xlfn.XLOOKUP($I890,Catalogue_Produits[Désignation],Catalogue_Produits[Prix HT],0))</f>
        <v/>
      </c>
      <c r="M890" s="58"/>
      <c r="N890" s="52"/>
      <c r="O890" s="52"/>
    </row>
    <row r="891" spans="6:15" ht="20.399999999999999" x14ac:dyDescent="0.3">
      <c r="F891" s="43"/>
      <c r="G891" s="39"/>
      <c r="H891" s="48"/>
      <c r="I891" s="43"/>
      <c r="J891" s="48"/>
      <c r="K891" s="43"/>
      <c r="L891" s="52" t="str">
        <f>IF(ISBLANK(F891),"",_xlfn.XLOOKUP($I891,Catalogue_Produits[Désignation],Catalogue_Produits[Prix HT],0))</f>
        <v/>
      </c>
      <c r="M891" s="58"/>
      <c r="N891" s="52"/>
      <c r="O891" s="52"/>
    </row>
    <row r="892" spans="6:15" ht="20.399999999999999" x14ac:dyDescent="0.3">
      <c r="F892" s="43"/>
      <c r="G892" s="39"/>
      <c r="H892" s="48"/>
      <c r="I892" s="43"/>
      <c r="J892" s="48"/>
      <c r="K892" s="43"/>
      <c r="L892" s="52" t="str">
        <f>IF(ISBLANK(F892),"",_xlfn.XLOOKUP($I892,Catalogue_Produits[Désignation],Catalogue_Produits[Prix HT],0))</f>
        <v/>
      </c>
      <c r="M892" s="58"/>
      <c r="N892" s="52"/>
      <c r="O892" s="52"/>
    </row>
    <row r="893" spans="6:15" ht="20.399999999999999" x14ac:dyDescent="0.3">
      <c r="F893" s="43"/>
      <c r="G893" s="39"/>
      <c r="H893" s="48"/>
      <c r="I893" s="43"/>
      <c r="J893" s="48"/>
      <c r="K893" s="43"/>
      <c r="L893" s="52" t="str">
        <f>IF(ISBLANK(F893),"",_xlfn.XLOOKUP($I893,Catalogue_Produits[Désignation],Catalogue_Produits[Prix HT],0))</f>
        <v/>
      </c>
      <c r="M893" s="58"/>
      <c r="N893" s="52"/>
      <c r="O893" s="52"/>
    </row>
    <row r="894" spans="6:15" ht="20.399999999999999" x14ac:dyDescent="0.3">
      <c r="F894" s="43"/>
      <c r="G894" s="39"/>
      <c r="H894" s="48"/>
      <c r="I894" s="43"/>
      <c r="J894" s="48"/>
      <c r="K894" s="43"/>
      <c r="L894" s="52" t="str">
        <f>IF(ISBLANK(F894),"",_xlfn.XLOOKUP($I894,Catalogue_Produits[Désignation],Catalogue_Produits[Prix HT],0))</f>
        <v/>
      </c>
      <c r="M894" s="58"/>
      <c r="N894" s="52"/>
      <c r="O894" s="52"/>
    </row>
    <row r="895" spans="6:15" ht="20.399999999999999" x14ac:dyDescent="0.3">
      <c r="F895" s="43"/>
      <c r="G895" s="39"/>
      <c r="H895" s="48"/>
      <c r="I895" s="43"/>
      <c r="J895" s="48"/>
      <c r="K895" s="43"/>
      <c r="L895" s="52" t="str">
        <f>IF(ISBLANK(F895),"",_xlfn.XLOOKUP($I895,Catalogue_Produits[Désignation],Catalogue_Produits[Prix HT],0))</f>
        <v/>
      </c>
      <c r="M895" s="58"/>
      <c r="N895" s="52"/>
      <c r="O895" s="52"/>
    </row>
    <row r="896" spans="6:15" ht="20.399999999999999" x14ac:dyDescent="0.3">
      <c r="F896" s="43"/>
      <c r="G896" s="39"/>
      <c r="H896" s="48"/>
      <c r="I896" s="43"/>
      <c r="J896" s="48"/>
      <c r="K896" s="43"/>
      <c r="L896" s="52" t="str">
        <f>IF(ISBLANK(F896),"",_xlfn.XLOOKUP($I896,Catalogue_Produits[Désignation],Catalogue_Produits[Prix HT],0))</f>
        <v/>
      </c>
      <c r="M896" s="58"/>
      <c r="N896" s="52"/>
      <c r="O896" s="52"/>
    </row>
    <row r="897" spans="6:15" ht="20.399999999999999" x14ac:dyDescent="0.3">
      <c r="F897" s="43"/>
      <c r="G897" s="39"/>
      <c r="H897" s="48"/>
      <c r="I897" s="43"/>
      <c r="J897" s="48"/>
      <c r="K897" s="43"/>
      <c r="L897" s="52" t="str">
        <f>IF(ISBLANK(F897),"",_xlfn.XLOOKUP($I897,Catalogue_Produits[Désignation],Catalogue_Produits[Prix HT],0))</f>
        <v/>
      </c>
      <c r="M897" s="58"/>
      <c r="N897" s="52"/>
      <c r="O897" s="52"/>
    </row>
    <row r="898" spans="6:15" ht="20.399999999999999" x14ac:dyDescent="0.3">
      <c r="F898" s="43"/>
      <c r="G898" s="39"/>
      <c r="H898" s="48"/>
      <c r="I898" s="43"/>
      <c r="J898" s="48"/>
      <c r="K898" s="43"/>
      <c r="L898" s="52" t="str">
        <f>IF(ISBLANK(F898),"",_xlfn.XLOOKUP($I898,Catalogue_Produits[Désignation],Catalogue_Produits[Prix HT],0))</f>
        <v/>
      </c>
      <c r="M898" s="58"/>
      <c r="N898" s="52"/>
      <c r="O898" s="52"/>
    </row>
    <row r="899" spans="6:15" ht="20.399999999999999" x14ac:dyDescent="0.3">
      <c r="F899" s="43"/>
      <c r="G899" s="39"/>
      <c r="H899" s="48"/>
      <c r="I899" s="43"/>
      <c r="J899" s="48"/>
      <c r="K899" s="43"/>
      <c r="L899" s="52" t="str">
        <f>IF(ISBLANK(F899),"",_xlfn.XLOOKUP($I899,Catalogue_Produits[Désignation],Catalogue_Produits[Prix HT],0))</f>
        <v/>
      </c>
      <c r="M899" s="58"/>
      <c r="N899" s="52"/>
      <c r="O899" s="52"/>
    </row>
    <row r="900" spans="6:15" ht="20.399999999999999" x14ac:dyDescent="0.3">
      <c r="F900" s="43"/>
      <c r="G900" s="39"/>
      <c r="H900" s="48"/>
      <c r="I900" s="43"/>
      <c r="J900" s="48"/>
      <c r="K900" s="43"/>
      <c r="L900" s="52" t="str">
        <f>IF(ISBLANK(F900),"",_xlfn.XLOOKUP($I900,Catalogue_Produits[Désignation],Catalogue_Produits[Prix HT],0))</f>
        <v/>
      </c>
      <c r="M900" s="58"/>
      <c r="N900" s="52"/>
      <c r="O900" s="52"/>
    </row>
    <row r="901" spans="6:15" ht="20.399999999999999" x14ac:dyDescent="0.3">
      <c r="F901" s="43"/>
      <c r="G901" s="39"/>
      <c r="H901" s="48"/>
      <c r="I901" s="43"/>
      <c r="J901" s="48"/>
      <c r="K901" s="43"/>
      <c r="L901" s="52" t="str">
        <f>IF(ISBLANK(F901),"",_xlfn.XLOOKUP($I901,Catalogue_Produits[Désignation],Catalogue_Produits[Prix HT],0))</f>
        <v/>
      </c>
      <c r="M901" s="58"/>
      <c r="N901" s="52"/>
      <c r="O901" s="52"/>
    </row>
    <row r="902" spans="6:15" ht="20.399999999999999" x14ac:dyDescent="0.3">
      <c r="F902" s="43"/>
      <c r="G902" s="39"/>
      <c r="H902" s="48"/>
      <c r="I902" s="43"/>
      <c r="J902" s="48"/>
      <c r="K902" s="43"/>
      <c r="L902" s="52" t="str">
        <f>IF(ISBLANK(F902),"",_xlfn.XLOOKUP($I902,Catalogue_Produits[Désignation],Catalogue_Produits[Prix HT],0))</f>
        <v/>
      </c>
      <c r="M902" s="58"/>
      <c r="N902" s="52"/>
      <c r="O902" s="52"/>
    </row>
    <row r="903" spans="6:15" ht="20.399999999999999" x14ac:dyDescent="0.3">
      <c r="F903" s="43"/>
      <c r="G903" s="39"/>
      <c r="H903" s="48"/>
      <c r="I903" s="43"/>
      <c r="J903" s="48"/>
      <c r="K903" s="43"/>
      <c r="L903" s="52" t="str">
        <f>IF(ISBLANK(F903),"",_xlfn.XLOOKUP($I903,Catalogue_Produits[Désignation],Catalogue_Produits[Prix HT],0))</f>
        <v/>
      </c>
      <c r="M903" s="58"/>
      <c r="N903" s="52"/>
      <c r="O903" s="52"/>
    </row>
    <row r="904" spans="6:15" ht="20.399999999999999" x14ac:dyDescent="0.3">
      <c r="F904" s="43"/>
      <c r="G904" s="39"/>
      <c r="H904" s="48"/>
      <c r="I904" s="43"/>
      <c r="J904" s="48"/>
      <c r="K904" s="43"/>
      <c r="L904" s="52" t="str">
        <f>IF(ISBLANK(F904),"",_xlfn.XLOOKUP($I904,Catalogue_Produits[Désignation],Catalogue_Produits[Prix HT],0))</f>
        <v/>
      </c>
      <c r="M904" s="58"/>
      <c r="N904" s="52"/>
      <c r="O904" s="52"/>
    </row>
    <row r="905" spans="6:15" ht="20.399999999999999" x14ac:dyDescent="0.3">
      <c r="F905" s="43"/>
      <c r="G905" s="39"/>
      <c r="H905" s="48"/>
      <c r="I905" s="43"/>
      <c r="J905" s="48"/>
      <c r="K905" s="43"/>
      <c r="L905" s="52" t="str">
        <f>IF(ISBLANK(F905),"",_xlfn.XLOOKUP($I905,Catalogue_Produits[Désignation],Catalogue_Produits[Prix HT],0))</f>
        <v/>
      </c>
      <c r="M905" s="58"/>
      <c r="N905" s="52"/>
      <c r="O905" s="52"/>
    </row>
    <row r="906" spans="6:15" ht="20.399999999999999" x14ac:dyDescent="0.3">
      <c r="F906" s="43"/>
      <c r="G906" s="39"/>
      <c r="H906" s="48"/>
      <c r="I906" s="43"/>
      <c r="J906" s="48"/>
      <c r="K906" s="43"/>
      <c r="L906" s="52" t="str">
        <f>IF(ISBLANK(F906),"",_xlfn.XLOOKUP($I906,Catalogue_Produits[Désignation],Catalogue_Produits[Prix HT],0))</f>
        <v/>
      </c>
      <c r="M906" s="58"/>
      <c r="N906" s="52"/>
      <c r="O906" s="52"/>
    </row>
    <row r="907" spans="6:15" ht="20.399999999999999" x14ac:dyDescent="0.3">
      <c r="F907" s="43"/>
      <c r="G907" s="39"/>
      <c r="H907" s="48"/>
      <c r="I907" s="43"/>
      <c r="J907" s="48"/>
      <c r="K907" s="43"/>
      <c r="L907" s="52" t="str">
        <f>IF(ISBLANK(F907),"",_xlfn.XLOOKUP($I907,Catalogue_Produits[Désignation],Catalogue_Produits[Prix HT],0))</f>
        <v/>
      </c>
      <c r="M907" s="58"/>
      <c r="N907" s="52"/>
      <c r="O907" s="52"/>
    </row>
    <row r="908" spans="6:15" ht="20.399999999999999" x14ac:dyDescent="0.3">
      <c r="F908" s="43"/>
      <c r="G908" s="39"/>
      <c r="H908" s="48"/>
      <c r="I908" s="43"/>
      <c r="J908" s="48"/>
      <c r="K908" s="43"/>
      <c r="L908" s="52" t="str">
        <f>IF(ISBLANK(F908),"",_xlfn.XLOOKUP($I908,Catalogue_Produits[Désignation],Catalogue_Produits[Prix HT],0))</f>
        <v/>
      </c>
      <c r="M908" s="58"/>
      <c r="N908" s="52"/>
      <c r="O908" s="52"/>
    </row>
    <row r="909" spans="6:15" ht="20.399999999999999" x14ac:dyDescent="0.3">
      <c r="F909" s="43"/>
      <c r="G909" s="39"/>
      <c r="H909" s="48"/>
      <c r="I909" s="43"/>
      <c r="J909" s="48"/>
      <c r="K909" s="43"/>
      <c r="L909" s="52" t="str">
        <f>IF(ISBLANK(F909),"",_xlfn.XLOOKUP($I909,Catalogue_Produits[Désignation],Catalogue_Produits[Prix HT],0))</f>
        <v/>
      </c>
      <c r="M909" s="58"/>
      <c r="N909" s="52"/>
      <c r="O909" s="52"/>
    </row>
    <row r="910" spans="6:15" ht="20.399999999999999" x14ac:dyDescent="0.3">
      <c r="F910" s="43"/>
      <c r="G910" s="39"/>
      <c r="H910" s="48"/>
      <c r="I910" s="43"/>
      <c r="J910" s="48"/>
      <c r="K910" s="43"/>
      <c r="L910" s="52" t="str">
        <f>IF(ISBLANK(F910),"",_xlfn.XLOOKUP($I910,Catalogue_Produits[Désignation],Catalogue_Produits[Prix HT],0))</f>
        <v/>
      </c>
      <c r="M910" s="58"/>
      <c r="N910" s="52"/>
      <c r="O910" s="52"/>
    </row>
    <row r="911" spans="6:15" ht="20.399999999999999" x14ac:dyDescent="0.3">
      <c r="F911" s="43"/>
      <c r="G911" s="39"/>
      <c r="H911" s="48"/>
      <c r="I911" s="43"/>
      <c r="J911" s="48"/>
      <c r="K911" s="43"/>
      <c r="L911" s="52" t="str">
        <f>IF(ISBLANK(F911),"",_xlfn.XLOOKUP($I911,Catalogue_Produits[Désignation],Catalogue_Produits[Prix HT],0))</f>
        <v/>
      </c>
      <c r="M911" s="58"/>
      <c r="N911" s="52"/>
      <c r="O911" s="52"/>
    </row>
    <row r="912" spans="6:15" ht="20.399999999999999" x14ac:dyDescent="0.3">
      <c r="F912" s="43"/>
      <c r="G912" s="39"/>
      <c r="H912" s="48"/>
      <c r="I912" s="43"/>
      <c r="J912" s="48"/>
      <c r="K912" s="43"/>
      <c r="L912" s="52" t="str">
        <f>IF(ISBLANK(F912),"",_xlfn.XLOOKUP($I912,Catalogue_Produits[Désignation],Catalogue_Produits[Prix HT],0))</f>
        <v/>
      </c>
      <c r="M912" s="58"/>
      <c r="N912" s="52"/>
      <c r="O912" s="52"/>
    </row>
    <row r="913" spans="6:15" ht="20.399999999999999" x14ac:dyDescent="0.3">
      <c r="F913" s="43"/>
      <c r="G913" s="39"/>
      <c r="H913" s="48"/>
      <c r="I913" s="43"/>
      <c r="J913" s="48"/>
      <c r="K913" s="43"/>
      <c r="L913" s="52" t="str">
        <f>IF(ISBLANK(F913),"",_xlfn.XLOOKUP($I913,Catalogue_Produits[Désignation],Catalogue_Produits[Prix HT],0))</f>
        <v/>
      </c>
      <c r="M913" s="58"/>
      <c r="N913" s="52"/>
      <c r="O913" s="52"/>
    </row>
    <row r="914" spans="6:15" ht="20.399999999999999" x14ac:dyDescent="0.3">
      <c r="F914" s="43"/>
      <c r="G914" s="39"/>
      <c r="H914" s="48"/>
      <c r="I914" s="43"/>
      <c r="J914" s="48"/>
      <c r="K914" s="43"/>
      <c r="L914" s="52" t="str">
        <f>IF(ISBLANK(F914),"",_xlfn.XLOOKUP($I914,Catalogue_Produits[Désignation],Catalogue_Produits[Prix HT],0))</f>
        <v/>
      </c>
      <c r="M914" s="58"/>
      <c r="N914" s="52"/>
      <c r="O914" s="52"/>
    </row>
    <row r="915" spans="6:15" ht="20.399999999999999" x14ac:dyDescent="0.3">
      <c r="F915" s="43"/>
      <c r="G915" s="39"/>
      <c r="H915" s="48"/>
      <c r="I915" s="43"/>
      <c r="J915" s="48"/>
      <c r="K915" s="43"/>
      <c r="L915" s="52" t="str">
        <f>IF(ISBLANK(F915),"",_xlfn.XLOOKUP($I915,Catalogue_Produits[Désignation],Catalogue_Produits[Prix HT],0))</f>
        <v/>
      </c>
      <c r="M915" s="58"/>
      <c r="N915" s="52"/>
      <c r="O915" s="52"/>
    </row>
    <row r="916" spans="6:15" ht="20.399999999999999" x14ac:dyDescent="0.3">
      <c r="F916" s="43"/>
      <c r="G916" s="39"/>
      <c r="H916" s="48"/>
      <c r="I916" s="43"/>
      <c r="J916" s="48"/>
      <c r="K916" s="43"/>
      <c r="L916" s="52" t="str">
        <f>IF(ISBLANK(F916),"",_xlfn.XLOOKUP($I916,Catalogue_Produits[Désignation],Catalogue_Produits[Prix HT],0))</f>
        <v/>
      </c>
      <c r="M916" s="58"/>
      <c r="N916" s="52"/>
      <c r="O916" s="52"/>
    </row>
    <row r="917" spans="6:15" ht="20.399999999999999" x14ac:dyDescent="0.3">
      <c r="F917" s="43"/>
      <c r="G917" s="39"/>
      <c r="H917" s="48"/>
      <c r="I917" s="43"/>
      <c r="J917" s="48"/>
      <c r="K917" s="43"/>
      <c r="L917" s="52" t="str">
        <f>IF(ISBLANK(F917),"",_xlfn.XLOOKUP($I917,Catalogue_Produits[Désignation],Catalogue_Produits[Prix HT],0))</f>
        <v/>
      </c>
      <c r="M917" s="58"/>
      <c r="N917" s="52"/>
      <c r="O917" s="52"/>
    </row>
    <row r="918" spans="6:15" ht="20.399999999999999" x14ac:dyDescent="0.3">
      <c r="F918" s="43"/>
      <c r="G918" s="39"/>
      <c r="H918" s="48"/>
      <c r="I918" s="43"/>
      <c r="J918" s="48"/>
      <c r="K918" s="43"/>
      <c r="L918" s="52" t="str">
        <f>IF(ISBLANK(F918),"",_xlfn.XLOOKUP($I918,Catalogue_Produits[Désignation],Catalogue_Produits[Prix HT],0))</f>
        <v/>
      </c>
      <c r="M918" s="58"/>
      <c r="N918" s="52"/>
      <c r="O918" s="52"/>
    </row>
    <row r="919" spans="6:15" ht="20.399999999999999" x14ac:dyDescent="0.3">
      <c r="F919" s="43"/>
      <c r="G919" s="39"/>
      <c r="H919" s="48"/>
      <c r="I919" s="43"/>
      <c r="J919" s="48"/>
      <c r="K919" s="43"/>
      <c r="L919" s="52" t="str">
        <f>IF(ISBLANK(F919),"",_xlfn.XLOOKUP($I919,Catalogue_Produits[Désignation],Catalogue_Produits[Prix HT],0))</f>
        <v/>
      </c>
      <c r="M919" s="58"/>
      <c r="N919" s="52"/>
      <c r="O919" s="52"/>
    </row>
    <row r="920" spans="6:15" ht="20.399999999999999" x14ac:dyDescent="0.3">
      <c r="F920" s="43"/>
      <c r="G920" s="39"/>
      <c r="H920" s="48"/>
      <c r="I920" s="43"/>
      <c r="J920" s="48"/>
      <c r="K920" s="43"/>
      <c r="L920" s="52" t="str">
        <f>IF(ISBLANK(F920),"",_xlfn.XLOOKUP($I920,Catalogue_Produits[Désignation],Catalogue_Produits[Prix HT],0))</f>
        <v/>
      </c>
      <c r="M920" s="58"/>
      <c r="N920" s="52"/>
      <c r="O920" s="52"/>
    </row>
    <row r="921" spans="6:15" ht="20.399999999999999" x14ac:dyDescent="0.3">
      <c r="F921" s="43"/>
      <c r="G921" s="39"/>
      <c r="H921" s="48"/>
      <c r="I921" s="43"/>
      <c r="J921" s="48"/>
      <c r="K921" s="43"/>
      <c r="L921" s="52" t="str">
        <f>IF(ISBLANK(F921),"",_xlfn.XLOOKUP($I921,Catalogue_Produits[Désignation],Catalogue_Produits[Prix HT],0))</f>
        <v/>
      </c>
      <c r="M921" s="58"/>
      <c r="N921" s="52"/>
      <c r="O921" s="52"/>
    </row>
    <row r="922" spans="6:15" ht="20.399999999999999" x14ac:dyDescent="0.3">
      <c r="F922" s="43"/>
      <c r="G922" s="39"/>
      <c r="H922" s="48"/>
      <c r="I922" s="43"/>
      <c r="J922" s="48"/>
      <c r="K922" s="43"/>
      <c r="L922" s="52" t="str">
        <f>IF(ISBLANK(F922),"",_xlfn.XLOOKUP($I922,Catalogue_Produits[Désignation],Catalogue_Produits[Prix HT],0))</f>
        <v/>
      </c>
      <c r="M922" s="58"/>
      <c r="N922" s="52"/>
      <c r="O922" s="52"/>
    </row>
    <row r="923" spans="6:15" ht="20.399999999999999" x14ac:dyDescent="0.3">
      <c r="F923" s="43"/>
      <c r="G923" s="39"/>
      <c r="H923" s="48"/>
      <c r="I923" s="43"/>
      <c r="J923" s="48"/>
      <c r="K923" s="43"/>
      <c r="L923" s="52" t="str">
        <f>IF(ISBLANK(F923),"",_xlfn.XLOOKUP($I923,Catalogue_Produits[Désignation],Catalogue_Produits[Prix HT],0))</f>
        <v/>
      </c>
      <c r="M923" s="58"/>
      <c r="N923" s="52"/>
      <c r="O923" s="52"/>
    </row>
    <row r="924" spans="6:15" ht="20.399999999999999" x14ac:dyDescent="0.3">
      <c r="F924" s="43"/>
      <c r="G924" s="39"/>
      <c r="H924" s="48"/>
      <c r="I924" s="43"/>
      <c r="J924" s="48"/>
      <c r="K924" s="43"/>
      <c r="L924" s="52" t="str">
        <f>IF(ISBLANK(F924),"",_xlfn.XLOOKUP($I924,Catalogue_Produits[Désignation],Catalogue_Produits[Prix HT],0))</f>
        <v/>
      </c>
      <c r="M924" s="58"/>
      <c r="N924" s="52"/>
      <c r="O924" s="52"/>
    </row>
    <row r="925" spans="6:15" ht="20.399999999999999" x14ac:dyDescent="0.3">
      <c r="F925" s="43"/>
      <c r="G925" s="39"/>
      <c r="H925" s="48"/>
      <c r="I925" s="43"/>
      <c r="J925" s="48"/>
      <c r="K925" s="43"/>
      <c r="L925" s="52" t="str">
        <f>IF(ISBLANK(F925),"",_xlfn.XLOOKUP($I925,Catalogue_Produits[Désignation],Catalogue_Produits[Prix HT],0))</f>
        <v/>
      </c>
      <c r="M925" s="58"/>
      <c r="N925" s="52"/>
      <c r="O925" s="52"/>
    </row>
    <row r="926" spans="6:15" ht="20.399999999999999" x14ac:dyDescent="0.3">
      <c r="F926" s="43"/>
      <c r="G926" s="39"/>
      <c r="H926" s="48"/>
      <c r="I926" s="43"/>
      <c r="J926" s="48"/>
      <c r="K926" s="43"/>
      <c r="L926" s="52" t="str">
        <f>IF(ISBLANK(F926),"",_xlfn.XLOOKUP($I926,Catalogue_Produits[Désignation],Catalogue_Produits[Prix HT],0))</f>
        <v/>
      </c>
      <c r="M926" s="58"/>
      <c r="N926" s="52"/>
      <c r="O926" s="52"/>
    </row>
    <row r="927" spans="6:15" ht="20.399999999999999" x14ac:dyDescent="0.3">
      <c r="F927" s="43"/>
      <c r="G927" s="39"/>
      <c r="H927" s="48"/>
      <c r="I927" s="43"/>
      <c r="J927" s="48"/>
      <c r="K927" s="43"/>
      <c r="L927" s="52" t="str">
        <f>IF(ISBLANK(F927),"",_xlfn.XLOOKUP($I927,Catalogue_Produits[Désignation],Catalogue_Produits[Prix HT],0))</f>
        <v/>
      </c>
      <c r="M927" s="58"/>
      <c r="N927" s="52"/>
      <c r="O927" s="52"/>
    </row>
    <row r="928" spans="6:15" ht="20.399999999999999" x14ac:dyDescent="0.3">
      <c r="F928" s="43"/>
      <c r="G928" s="39"/>
      <c r="H928" s="48"/>
      <c r="I928" s="43"/>
      <c r="J928" s="48"/>
      <c r="K928" s="43"/>
      <c r="L928" s="52" t="str">
        <f>IF(ISBLANK(F928),"",_xlfn.XLOOKUP($I928,Catalogue_Produits[Désignation],Catalogue_Produits[Prix HT],0))</f>
        <v/>
      </c>
      <c r="M928" s="58"/>
      <c r="N928" s="52"/>
      <c r="O928" s="52"/>
    </row>
    <row r="929" spans="6:15" ht="20.399999999999999" x14ac:dyDescent="0.3">
      <c r="F929" s="43"/>
      <c r="G929" s="39"/>
      <c r="H929" s="48"/>
      <c r="I929" s="43"/>
      <c r="J929" s="48"/>
      <c r="K929" s="43"/>
      <c r="L929" s="52" t="str">
        <f>IF(ISBLANK(F929),"",_xlfn.XLOOKUP($I929,Catalogue_Produits[Désignation],Catalogue_Produits[Prix HT],0))</f>
        <v/>
      </c>
      <c r="M929" s="58"/>
      <c r="N929" s="52"/>
      <c r="O929" s="52"/>
    </row>
    <row r="930" spans="6:15" ht="20.399999999999999" x14ac:dyDescent="0.3">
      <c r="F930" s="43"/>
      <c r="G930" s="39"/>
      <c r="H930" s="48"/>
      <c r="I930" s="43"/>
      <c r="J930" s="48"/>
      <c r="K930" s="43"/>
      <c r="L930" s="52" t="str">
        <f>IF(ISBLANK(F930),"",_xlfn.XLOOKUP($I930,Catalogue_Produits[Désignation],Catalogue_Produits[Prix HT],0))</f>
        <v/>
      </c>
      <c r="M930" s="58"/>
      <c r="N930" s="52"/>
      <c r="O930" s="52"/>
    </row>
    <row r="931" spans="6:15" ht="20.399999999999999" x14ac:dyDescent="0.3">
      <c r="F931" s="43"/>
      <c r="G931" s="39"/>
      <c r="H931" s="48"/>
      <c r="I931" s="43"/>
      <c r="J931" s="48"/>
      <c r="K931" s="43"/>
      <c r="L931" s="52" t="str">
        <f>IF(ISBLANK(F931),"",_xlfn.XLOOKUP($I931,Catalogue_Produits[Désignation],Catalogue_Produits[Prix HT],0))</f>
        <v/>
      </c>
      <c r="M931" s="58"/>
      <c r="N931" s="52"/>
      <c r="O931" s="52"/>
    </row>
    <row r="932" spans="6:15" ht="20.399999999999999" x14ac:dyDescent="0.3">
      <c r="F932" s="43"/>
      <c r="G932" s="39"/>
      <c r="H932" s="48"/>
      <c r="I932" s="43"/>
      <c r="J932" s="48"/>
      <c r="K932" s="43"/>
      <c r="L932" s="52" t="str">
        <f>IF(ISBLANK(F932),"",_xlfn.XLOOKUP($I932,Catalogue_Produits[Désignation],Catalogue_Produits[Prix HT],0))</f>
        <v/>
      </c>
      <c r="M932" s="58"/>
      <c r="N932" s="52"/>
      <c r="O932" s="52"/>
    </row>
    <row r="933" spans="6:15" ht="20.399999999999999" x14ac:dyDescent="0.3">
      <c r="F933" s="43"/>
      <c r="G933" s="39"/>
      <c r="H933" s="48"/>
      <c r="I933" s="43"/>
      <c r="J933" s="48"/>
      <c r="K933" s="43"/>
      <c r="L933" s="52" t="str">
        <f>IF(ISBLANK(F933),"",_xlfn.XLOOKUP($I933,Catalogue_Produits[Désignation],Catalogue_Produits[Prix HT],0))</f>
        <v/>
      </c>
      <c r="M933" s="58"/>
      <c r="N933" s="52"/>
      <c r="O933" s="52"/>
    </row>
    <row r="934" spans="6:15" ht="20.399999999999999" x14ac:dyDescent="0.3">
      <c r="F934" s="43"/>
      <c r="G934" s="39"/>
      <c r="H934" s="48"/>
      <c r="I934" s="43"/>
      <c r="J934" s="48"/>
      <c r="K934" s="43"/>
      <c r="L934" s="52" t="str">
        <f>IF(ISBLANK(F934),"",_xlfn.XLOOKUP($I934,Catalogue_Produits[Désignation],Catalogue_Produits[Prix HT],0))</f>
        <v/>
      </c>
      <c r="M934" s="58"/>
      <c r="N934" s="52"/>
      <c r="O934" s="52"/>
    </row>
    <row r="935" spans="6:15" ht="20.399999999999999" x14ac:dyDescent="0.3">
      <c r="F935" s="43"/>
      <c r="G935" s="39"/>
      <c r="H935" s="48"/>
      <c r="I935" s="43"/>
      <c r="J935" s="48"/>
      <c r="K935" s="43"/>
      <c r="L935" s="52" t="str">
        <f>IF(ISBLANK(F935),"",_xlfn.XLOOKUP($I935,Catalogue_Produits[Désignation],Catalogue_Produits[Prix HT],0))</f>
        <v/>
      </c>
      <c r="M935" s="58"/>
      <c r="N935" s="52"/>
      <c r="O935" s="52"/>
    </row>
    <row r="936" spans="6:15" ht="20.399999999999999" x14ac:dyDescent="0.3">
      <c r="F936" s="43"/>
      <c r="G936" s="39"/>
      <c r="H936" s="48"/>
      <c r="I936" s="43"/>
      <c r="J936" s="48"/>
      <c r="K936" s="43"/>
      <c r="L936" s="52" t="str">
        <f>IF(ISBLANK(F936),"",_xlfn.XLOOKUP($I936,Catalogue_Produits[Désignation],Catalogue_Produits[Prix HT],0))</f>
        <v/>
      </c>
      <c r="M936" s="58"/>
      <c r="N936" s="52"/>
      <c r="O936" s="52"/>
    </row>
    <row r="937" spans="6:15" ht="20.399999999999999" x14ac:dyDescent="0.3">
      <c r="F937" s="43"/>
      <c r="G937" s="39"/>
      <c r="H937" s="48"/>
      <c r="I937" s="43"/>
      <c r="J937" s="48"/>
      <c r="K937" s="43"/>
      <c r="L937" s="52" t="str">
        <f>IF(ISBLANK(F937),"",_xlfn.XLOOKUP($I937,Catalogue_Produits[Désignation],Catalogue_Produits[Prix HT],0))</f>
        <v/>
      </c>
      <c r="M937" s="58"/>
      <c r="N937" s="52"/>
      <c r="O937" s="52"/>
    </row>
    <row r="938" spans="6:15" ht="20.399999999999999" x14ac:dyDescent="0.3">
      <c r="F938" s="43"/>
      <c r="G938" s="39"/>
      <c r="H938" s="48"/>
      <c r="I938" s="43"/>
      <c r="J938" s="48"/>
      <c r="K938" s="43"/>
      <c r="L938" s="52" t="str">
        <f>IF(ISBLANK(F938),"",_xlfn.XLOOKUP($I938,Catalogue_Produits[Désignation],Catalogue_Produits[Prix HT],0))</f>
        <v/>
      </c>
      <c r="M938" s="58"/>
      <c r="N938" s="52"/>
      <c r="O938" s="52"/>
    </row>
    <row r="939" spans="6:15" ht="20.399999999999999" x14ac:dyDescent="0.3">
      <c r="F939" s="43"/>
      <c r="G939" s="39"/>
      <c r="H939" s="48"/>
      <c r="I939" s="43"/>
      <c r="J939" s="48"/>
      <c r="K939" s="43"/>
      <c r="L939" s="52" t="str">
        <f>IF(ISBLANK(F939),"",_xlfn.XLOOKUP($I939,Catalogue_Produits[Désignation],Catalogue_Produits[Prix HT],0))</f>
        <v/>
      </c>
      <c r="M939" s="58"/>
      <c r="N939" s="52"/>
      <c r="O939" s="52"/>
    </row>
    <row r="940" spans="6:15" ht="20.399999999999999" x14ac:dyDescent="0.3">
      <c r="F940" s="43"/>
      <c r="G940" s="39"/>
      <c r="H940" s="48"/>
      <c r="I940" s="43"/>
      <c r="J940" s="48"/>
      <c r="K940" s="43"/>
      <c r="L940" s="52" t="str">
        <f>IF(ISBLANK(F940),"",_xlfn.XLOOKUP($I940,Catalogue_Produits[Désignation],Catalogue_Produits[Prix HT],0))</f>
        <v/>
      </c>
      <c r="M940" s="58"/>
      <c r="N940" s="52"/>
      <c r="O940" s="52"/>
    </row>
    <row r="941" spans="6:15" ht="20.399999999999999" x14ac:dyDescent="0.3">
      <c r="F941" s="43"/>
      <c r="G941" s="39"/>
      <c r="H941" s="48"/>
      <c r="I941" s="43"/>
      <c r="J941" s="48"/>
      <c r="K941" s="43"/>
      <c r="L941" s="52" t="str">
        <f>IF(ISBLANK(F941),"",_xlfn.XLOOKUP($I941,Catalogue_Produits[Désignation],Catalogue_Produits[Prix HT],0))</f>
        <v/>
      </c>
      <c r="M941" s="58"/>
      <c r="N941" s="52"/>
      <c r="O941" s="52"/>
    </row>
    <row r="942" spans="6:15" ht="20.399999999999999" x14ac:dyDescent="0.3">
      <c r="F942" s="43"/>
      <c r="G942" s="39"/>
      <c r="H942" s="48"/>
      <c r="I942" s="43"/>
      <c r="J942" s="48"/>
      <c r="K942" s="43"/>
      <c r="L942" s="52" t="str">
        <f>IF(ISBLANK(F942),"",_xlfn.XLOOKUP($I942,Catalogue_Produits[Désignation],Catalogue_Produits[Prix HT],0))</f>
        <v/>
      </c>
      <c r="M942" s="58"/>
      <c r="N942" s="52"/>
      <c r="O942" s="52"/>
    </row>
    <row r="943" spans="6:15" ht="20.399999999999999" x14ac:dyDescent="0.3">
      <c r="F943" s="43"/>
      <c r="G943" s="39"/>
      <c r="H943" s="48"/>
      <c r="I943" s="43"/>
      <c r="J943" s="48"/>
      <c r="K943" s="43"/>
      <c r="L943" s="52" t="str">
        <f>IF(ISBLANK(F943),"",_xlfn.XLOOKUP($I943,Catalogue_Produits[Désignation],Catalogue_Produits[Prix HT],0))</f>
        <v/>
      </c>
      <c r="M943" s="58"/>
      <c r="N943" s="52"/>
      <c r="O943" s="52"/>
    </row>
    <row r="944" spans="6:15" ht="20.399999999999999" x14ac:dyDescent="0.3">
      <c r="F944" s="43"/>
      <c r="G944" s="39"/>
      <c r="H944" s="48"/>
      <c r="I944" s="43"/>
      <c r="J944" s="48"/>
      <c r="K944" s="43"/>
      <c r="L944" s="52" t="str">
        <f>IF(ISBLANK(F944),"",_xlfn.XLOOKUP($I944,Catalogue_Produits[Désignation],Catalogue_Produits[Prix HT],0))</f>
        <v/>
      </c>
      <c r="M944" s="58"/>
      <c r="N944" s="52"/>
      <c r="O944" s="52"/>
    </row>
    <row r="945" spans="6:15" ht="20.399999999999999" x14ac:dyDescent="0.3">
      <c r="F945" s="43"/>
      <c r="G945" s="39"/>
      <c r="H945" s="48"/>
      <c r="I945" s="43"/>
      <c r="J945" s="48"/>
      <c r="K945" s="43"/>
      <c r="L945" s="52" t="str">
        <f>IF(ISBLANK(F945),"",_xlfn.XLOOKUP($I945,Catalogue_Produits[Désignation],Catalogue_Produits[Prix HT],0))</f>
        <v/>
      </c>
      <c r="M945" s="58"/>
      <c r="N945" s="52"/>
      <c r="O945" s="52"/>
    </row>
    <row r="946" spans="6:15" ht="20.399999999999999" x14ac:dyDescent="0.3">
      <c r="F946" s="43"/>
      <c r="G946" s="39"/>
      <c r="H946" s="48"/>
      <c r="I946" s="43"/>
      <c r="J946" s="48"/>
      <c r="K946" s="43"/>
      <c r="L946" s="52" t="str">
        <f>IF(ISBLANK(F946),"",_xlfn.XLOOKUP($I946,Catalogue_Produits[Désignation],Catalogue_Produits[Prix HT],0))</f>
        <v/>
      </c>
      <c r="M946" s="58"/>
      <c r="N946" s="52"/>
      <c r="O946" s="52"/>
    </row>
    <row r="947" spans="6:15" ht="20.399999999999999" x14ac:dyDescent="0.3">
      <c r="F947" s="43"/>
      <c r="G947" s="39"/>
      <c r="H947" s="48"/>
      <c r="I947" s="43"/>
      <c r="J947" s="48"/>
      <c r="K947" s="43"/>
      <c r="L947" s="52" t="str">
        <f>IF(ISBLANK(F947),"",_xlfn.XLOOKUP($I947,Catalogue_Produits[Désignation],Catalogue_Produits[Prix HT],0))</f>
        <v/>
      </c>
      <c r="M947" s="58"/>
      <c r="N947" s="52"/>
      <c r="O947" s="52"/>
    </row>
    <row r="948" spans="6:15" ht="20.399999999999999" x14ac:dyDescent="0.3">
      <c r="F948" s="43"/>
      <c r="G948" s="39"/>
      <c r="H948" s="48"/>
      <c r="I948" s="43"/>
      <c r="J948" s="48"/>
      <c r="K948" s="43"/>
      <c r="L948" s="52" t="str">
        <f>IF(ISBLANK(F948),"",_xlfn.XLOOKUP($I948,Catalogue_Produits[Désignation],Catalogue_Produits[Prix HT],0))</f>
        <v/>
      </c>
      <c r="M948" s="58"/>
      <c r="N948" s="52"/>
      <c r="O948" s="52"/>
    </row>
    <row r="949" spans="6:15" ht="20.399999999999999" x14ac:dyDescent="0.3">
      <c r="F949" s="43"/>
      <c r="G949" s="39"/>
      <c r="H949" s="48"/>
      <c r="I949" s="43"/>
      <c r="J949" s="48"/>
      <c r="K949" s="43"/>
      <c r="L949" s="52" t="str">
        <f>IF(ISBLANK(F949),"",_xlfn.XLOOKUP($I949,Catalogue_Produits[Désignation],Catalogue_Produits[Prix HT],0))</f>
        <v/>
      </c>
      <c r="M949" s="58"/>
      <c r="N949" s="52"/>
      <c r="O949" s="52"/>
    </row>
    <row r="950" spans="6:15" ht="20.399999999999999" x14ac:dyDescent="0.3">
      <c r="F950" s="43"/>
      <c r="G950" s="39"/>
      <c r="H950" s="48"/>
      <c r="I950" s="43"/>
      <c r="J950" s="48"/>
      <c r="K950" s="43"/>
      <c r="L950" s="52" t="str">
        <f>IF(ISBLANK(F950),"",_xlfn.XLOOKUP($I950,Catalogue_Produits[Désignation],Catalogue_Produits[Prix HT],0))</f>
        <v/>
      </c>
      <c r="M950" s="58"/>
      <c r="N950" s="52"/>
      <c r="O950" s="52"/>
    </row>
    <row r="951" spans="6:15" ht="20.399999999999999" x14ac:dyDescent="0.3">
      <c r="F951" s="43"/>
      <c r="G951" s="39"/>
      <c r="H951" s="48"/>
      <c r="I951" s="43"/>
      <c r="J951" s="48"/>
      <c r="K951" s="43"/>
      <c r="L951" s="52" t="str">
        <f>IF(ISBLANK(F951),"",_xlfn.XLOOKUP($I951,Catalogue_Produits[Désignation],Catalogue_Produits[Prix HT],0))</f>
        <v/>
      </c>
      <c r="M951" s="58"/>
      <c r="N951" s="52"/>
      <c r="O951" s="52"/>
    </row>
    <row r="952" spans="6:15" ht="20.399999999999999" x14ac:dyDescent="0.3">
      <c r="F952" s="43"/>
      <c r="G952" s="39"/>
      <c r="H952" s="48"/>
      <c r="I952" s="43"/>
      <c r="J952" s="48"/>
      <c r="K952" s="43"/>
      <c r="L952" s="52" t="str">
        <f>IF(ISBLANK(F952),"",_xlfn.XLOOKUP($I952,Catalogue_Produits[Désignation],Catalogue_Produits[Prix HT],0))</f>
        <v/>
      </c>
      <c r="M952" s="58"/>
      <c r="N952" s="52"/>
      <c r="O952" s="52"/>
    </row>
    <row r="953" spans="6:15" ht="20.399999999999999" x14ac:dyDescent="0.3">
      <c r="F953" s="43"/>
      <c r="G953" s="39"/>
      <c r="H953" s="48"/>
      <c r="I953" s="43"/>
      <c r="J953" s="48"/>
      <c r="K953" s="43"/>
      <c r="L953" s="52" t="str">
        <f>IF(ISBLANK(F953),"",_xlfn.XLOOKUP($I953,Catalogue_Produits[Désignation],Catalogue_Produits[Prix HT],0))</f>
        <v/>
      </c>
      <c r="M953" s="58"/>
      <c r="N953" s="52"/>
      <c r="O953" s="52"/>
    </row>
    <row r="954" spans="6:15" ht="20.399999999999999" x14ac:dyDescent="0.3">
      <c r="F954" s="43"/>
      <c r="G954" s="39"/>
      <c r="H954" s="48"/>
      <c r="I954" s="43"/>
      <c r="J954" s="48"/>
      <c r="K954" s="43"/>
      <c r="L954" s="52" t="str">
        <f>IF(ISBLANK(F954),"",_xlfn.XLOOKUP($I954,Catalogue_Produits[Désignation],Catalogue_Produits[Prix HT],0))</f>
        <v/>
      </c>
      <c r="M954" s="58"/>
      <c r="N954" s="52"/>
      <c r="O954" s="52"/>
    </row>
    <row r="955" spans="6:15" ht="20.399999999999999" x14ac:dyDescent="0.3">
      <c r="F955" s="43"/>
      <c r="G955" s="39"/>
      <c r="H955" s="48"/>
      <c r="I955" s="43"/>
      <c r="J955" s="48"/>
      <c r="K955" s="43"/>
      <c r="L955" s="52" t="str">
        <f>IF(ISBLANK(F955),"",_xlfn.XLOOKUP($I955,Catalogue_Produits[Désignation],Catalogue_Produits[Prix HT],0))</f>
        <v/>
      </c>
      <c r="M955" s="58"/>
      <c r="N955" s="52"/>
      <c r="O955" s="52"/>
    </row>
    <row r="956" spans="6:15" ht="20.399999999999999" x14ac:dyDescent="0.3">
      <c r="F956" s="43"/>
      <c r="G956" s="39"/>
      <c r="H956" s="48"/>
      <c r="I956" s="43"/>
      <c r="J956" s="48"/>
      <c r="K956" s="43"/>
      <c r="L956" s="52" t="str">
        <f>IF(ISBLANK(F956),"",_xlfn.XLOOKUP($I956,Catalogue_Produits[Désignation],Catalogue_Produits[Prix HT],0))</f>
        <v/>
      </c>
      <c r="M956" s="58"/>
      <c r="N956" s="52"/>
      <c r="O956" s="52"/>
    </row>
    <row r="957" spans="6:15" ht="20.399999999999999" x14ac:dyDescent="0.3">
      <c r="F957" s="43"/>
      <c r="G957" s="39"/>
      <c r="H957" s="48"/>
      <c r="I957" s="43"/>
      <c r="J957" s="48"/>
      <c r="K957" s="43"/>
      <c r="L957" s="52" t="str">
        <f>IF(ISBLANK(F957),"",_xlfn.XLOOKUP($I957,Catalogue_Produits[Désignation],Catalogue_Produits[Prix HT],0))</f>
        <v/>
      </c>
      <c r="M957" s="58"/>
      <c r="N957" s="52"/>
      <c r="O957" s="52"/>
    </row>
    <row r="958" spans="6:15" ht="20.399999999999999" x14ac:dyDescent="0.3">
      <c r="F958" s="43"/>
      <c r="G958" s="39"/>
      <c r="H958" s="48"/>
      <c r="I958" s="43"/>
      <c r="J958" s="48"/>
      <c r="K958" s="43"/>
      <c r="L958" s="52" t="str">
        <f>IF(ISBLANK(F958),"",_xlfn.XLOOKUP($I958,Catalogue_Produits[Désignation],Catalogue_Produits[Prix HT],0))</f>
        <v/>
      </c>
      <c r="M958" s="58"/>
      <c r="N958" s="52"/>
      <c r="O958" s="52"/>
    </row>
    <row r="959" spans="6:15" ht="20.399999999999999" x14ac:dyDescent="0.3">
      <c r="F959" s="43"/>
      <c r="G959" s="39"/>
      <c r="H959" s="48"/>
      <c r="I959" s="43"/>
      <c r="J959" s="48"/>
      <c r="K959" s="43"/>
      <c r="L959" s="52" t="str">
        <f>IF(ISBLANK(F959),"",_xlfn.XLOOKUP($I959,Catalogue_Produits[Désignation],Catalogue_Produits[Prix HT],0))</f>
        <v/>
      </c>
      <c r="M959" s="58"/>
      <c r="N959" s="52"/>
      <c r="O959" s="52"/>
    </row>
    <row r="960" spans="6:15" ht="20.399999999999999" x14ac:dyDescent="0.3">
      <c r="F960" s="43"/>
      <c r="G960" s="39"/>
      <c r="H960" s="48"/>
      <c r="I960" s="43"/>
      <c r="J960" s="48"/>
      <c r="K960" s="43"/>
      <c r="L960" s="52" t="str">
        <f>IF(ISBLANK(F960),"",_xlfn.XLOOKUP($I960,Catalogue_Produits[Désignation],Catalogue_Produits[Prix HT],0))</f>
        <v/>
      </c>
      <c r="M960" s="58"/>
      <c r="N960" s="52"/>
      <c r="O960" s="52"/>
    </row>
    <row r="961" spans="6:15" ht="20.399999999999999" x14ac:dyDescent="0.3">
      <c r="F961" s="43"/>
      <c r="G961" s="39"/>
      <c r="H961" s="48"/>
      <c r="I961" s="43"/>
      <c r="J961" s="48"/>
      <c r="K961" s="43"/>
      <c r="L961" s="52" t="str">
        <f>IF(ISBLANK(F961),"",_xlfn.XLOOKUP($I961,Catalogue_Produits[Désignation],Catalogue_Produits[Prix HT],0))</f>
        <v/>
      </c>
      <c r="M961" s="58"/>
      <c r="N961" s="52"/>
      <c r="O961" s="52"/>
    </row>
    <row r="962" spans="6:15" ht="20.399999999999999" x14ac:dyDescent="0.3">
      <c r="F962" s="43"/>
      <c r="G962" s="39"/>
      <c r="H962" s="48"/>
      <c r="I962" s="43"/>
      <c r="J962" s="48"/>
      <c r="K962" s="43"/>
      <c r="L962" s="52" t="str">
        <f>IF(ISBLANK(F962),"",_xlfn.XLOOKUP($I962,Catalogue_Produits[Désignation],Catalogue_Produits[Prix HT],0))</f>
        <v/>
      </c>
      <c r="M962" s="58"/>
      <c r="N962" s="52"/>
      <c r="O962" s="52"/>
    </row>
    <row r="963" spans="6:15" ht="20.399999999999999" x14ac:dyDescent="0.3">
      <c r="F963" s="43"/>
      <c r="G963" s="39"/>
      <c r="H963" s="48"/>
      <c r="I963" s="43"/>
      <c r="J963" s="48"/>
      <c r="K963" s="43"/>
      <c r="L963" s="52" t="str">
        <f>IF(ISBLANK(F963),"",_xlfn.XLOOKUP($I963,Catalogue_Produits[Désignation],Catalogue_Produits[Prix HT],0))</f>
        <v/>
      </c>
      <c r="M963" s="58"/>
      <c r="N963" s="52"/>
      <c r="O963" s="52"/>
    </row>
    <row r="964" spans="6:15" ht="20.399999999999999" x14ac:dyDescent="0.3">
      <c r="F964" s="43"/>
      <c r="G964" s="39"/>
      <c r="H964" s="48"/>
      <c r="I964" s="43"/>
      <c r="J964" s="48"/>
      <c r="K964" s="43"/>
      <c r="L964" s="52" t="str">
        <f>IF(ISBLANK(F964),"",_xlfn.XLOOKUP($I964,Catalogue_Produits[Désignation],Catalogue_Produits[Prix HT],0))</f>
        <v/>
      </c>
      <c r="M964" s="58"/>
      <c r="N964" s="52"/>
      <c r="O964" s="52"/>
    </row>
    <row r="965" spans="6:15" ht="20.399999999999999" x14ac:dyDescent="0.3">
      <c r="F965" s="43"/>
      <c r="G965" s="39"/>
      <c r="H965" s="48"/>
      <c r="I965" s="43"/>
      <c r="J965" s="48"/>
      <c r="K965" s="43"/>
      <c r="L965" s="52" t="str">
        <f>IF(ISBLANK(F965),"",_xlfn.XLOOKUP($I965,Catalogue_Produits[Désignation],Catalogue_Produits[Prix HT],0))</f>
        <v/>
      </c>
      <c r="M965" s="58"/>
      <c r="N965" s="52"/>
      <c r="O965" s="52"/>
    </row>
    <row r="966" spans="6:15" ht="20.399999999999999" x14ac:dyDescent="0.3">
      <c r="F966" s="43"/>
      <c r="G966" s="39"/>
      <c r="H966" s="48"/>
      <c r="I966" s="43"/>
      <c r="J966" s="48"/>
      <c r="K966" s="43"/>
      <c r="L966" s="52" t="str">
        <f>IF(ISBLANK(F966),"",_xlfn.XLOOKUP($I966,Catalogue_Produits[Désignation],Catalogue_Produits[Prix HT],0))</f>
        <v/>
      </c>
      <c r="M966" s="58"/>
      <c r="N966" s="52"/>
      <c r="O966" s="52"/>
    </row>
    <row r="967" spans="6:15" ht="20.399999999999999" x14ac:dyDescent="0.3">
      <c r="F967" s="43"/>
      <c r="G967" s="39"/>
      <c r="H967" s="48"/>
      <c r="I967" s="43"/>
      <c r="J967" s="48"/>
      <c r="K967" s="43"/>
      <c r="L967" s="52" t="str">
        <f>IF(ISBLANK(F967),"",_xlfn.XLOOKUP($I967,Catalogue_Produits[Désignation],Catalogue_Produits[Prix HT],0))</f>
        <v/>
      </c>
      <c r="M967" s="58"/>
      <c r="N967" s="52"/>
      <c r="O967" s="52"/>
    </row>
    <row r="968" spans="6:15" ht="20.399999999999999" x14ac:dyDescent="0.3">
      <c r="F968" s="43"/>
      <c r="G968" s="39"/>
      <c r="H968" s="48"/>
      <c r="I968" s="43"/>
      <c r="J968" s="48"/>
      <c r="K968" s="43"/>
      <c r="L968" s="52" t="str">
        <f>IF(ISBLANK(F968),"",_xlfn.XLOOKUP($I968,Catalogue_Produits[Désignation],Catalogue_Produits[Prix HT],0))</f>
        <v/>
      </c>
      <c r="M968" s="58"/>
      <c r="N968" s="52"/>
      <c r="O968" s="52"/>
    </row>
    <row r="969" spans="6:15" ht="20.399999999999999" x14ac:dyDescent="0.3">
      <c r="F969" s="43"/>
      <c r="G969" s="39"/>
      <c r="H969" s="48"/>
      <c r="I969" s="43"/>
      <c r="J969" s="48"/>
      <c r="K969" s="43"/>
      <c r="L969" s="52" t="str">
        <f>IF(ISBLANK(F969),"",_xlfn.XLOOKUP($I969,Catalogue_Produits[Désignation],Catalogue_Produits[Prix HT],0))</f>
        <v/>
      </c>
      <c r="M969" s="58"/>
      <c r="N969" s="52"/>
      <c r="O969" s="52"/>
    </row>
    <row r="970" spans="6:15" ht="20.399999999999999" x14ac:dyDescent="0.3">
      <c r="F970" s="43"/>
      <c r="G970" s="39"/>
      <c r="H970" s="48"/>
      <c r="I970" s="43"/>
      <c r="J970" s="48"/>
      <c r="K970" s="43"/>
      <c r="L970" s="52" t="str">
        <f>IF(ISBLANK(F970),"",_xlfn.XLOOKUP($I970,Catalogue_Produits[Désignation],Catalogue_Produits[Prix HT],0))</f>
        <v/>
      </c>
      <c r="M970" s="58"/>
      <c r="N970" s="52"/>
      <c r="O970" s="52"/>
    </row>
    <row r="971" spans="6:15" ht="20.399999999999999" x14ac:dyDescent="0.3">
      <c r="F971" s="43"/>
      <c r="G971" s="39"/>
      <c r="H971" s="48"/>
      <c r="I971" s="43"/>
      <c r="J971" s="48"/>
      <c r="K971" s="43"/>
      <c r="L971" s="52" t="str">
        <f>IF(ISBLANK(F971),"",_xlfn.XLOOKUP($I971,Catalogue_Produits[Désignation],Catalogue_Produits[Prix HT],0))</f>
        <v/>
      </c>
      <c r="M971" s="58"/>
      <c r="N971" s="52"/>
      <c r="O971" s="52"/>
    </row>
    <row r="972" spans="6:15" ht="20.399999999999999" x14ac:dyDescent="0.3">
      <c r="F972" s="43"/>
      <c r="G972" s="39"/>
      <c r="H972" s="48"/>
      <c r="I972" s="43"/>
      <c r="J972" s="48"/>
      <c r="K972" s="43"/>
      <c r="L972" s="52" t="str">
        <f>IF(ISBLANK(F972),"",_xlfn.XLOOKUP($I972,Catalogue_Produits[Désignation],Catalogue_Produits[Prix HT],0))</f>
        <v/>
      </c>
      <c r="M972" s="58"/>
      <c r="N972" s="52"/>
      <c r="O972" s="52"/>
    </row>
    <row r="973" spans="6:15" ht="20.399999999999999" x14ac:dyDescent="0.3">
      <c r="F973" s="43"/>
      <c r="G973" s="39"/>
      <c r="H973" s="48"/>
      <c r="I973" s="43"/>
      <c r="J973" s="48"/>
      <c r="K973" s="43"/>
      <c r="L973" s="52" t="str">
        <f>IF(ISBLANK(F973),"",_xlfn.XLOOKUP($I973,Catalogue_Produits[Désignation],Catalogue_Produits[Prix HT],0))</f>
        <v/>
      </c>
      <c r="M973" s="58"/>
      <c r="N973" s="52"/>
      <c r="O973" s="52"/>
    </row>
    <row r="974" spans="6:15" ht="20.399999999999999" x14ac:dyDescent="0.3">
      <c r="F974" s="43"/>
      <c r="G974" s="39"/>
      <c r="H974" s="48"/>
      <c r="I974" s="43"/>
      <c r="J974" s="48"/>
      <c r="K974" s="43"/>
      <c r="L974" s="52" t="str">
        <f>IF(ISBLANK(F974),"",_xlfn.XLOOKUP($I974,Catalogue_Produits[Désignation],Catalogue_Produits[Prix HT],0))</f>
        <v/>
      </c>
      <c r="M974" s="58"/>
      <c r="N974" s="52"/>
      <c r="O974" s="52"/>
    </row>
    <row r="975" spans="6:15" ht="20.399999999999999" x14ac:dyDescent="0.3">
      <c r="F975" s="43"/>
      <c r="G975" s="39"/>
      <c r="H975" s="48"/>
      <c r="I975" s="43"/>
      <c r="J975" s="48"/>
      <c r="K975" s="43"/>
      <c r="L975" s="52" t="str">
        <f>IF(ISBLANK(F975),"",_xlfn.XLOOKUP($I975,Catalogue_Produits[Désignation],Catalogue_Produits[Prix HT],0))</f>
        <v/>
      </c>
      <c r="M975" s="58"/>
      <c r="N975" s="52"/>
      <c r="O975" s="52"/>
    </row>
    <row r="976" spans="6:15" ht="20.399999999999999" x14ac:dyDescent="0.3">
      <c r="F976" s="43"/>
      <c r="G976" s="39"/>
      <c r="H976" s="48"/>
      <c r="I976" s="43"/>
      <c r="J976" s="48"/>
      <c r="K976" s="43"/>
      <c r="L976" s="52" t="str">
        <f>IF(ISBLANK(F976),"",_xlfn.XLOOKUP($I976,Catalogue_Produits[Désignation],Catalogue_Produits[Prix HT],0))</f>
        <v/>
      </c>
      <c r="M976" s="58"/>
      <c r="N976" s="52"/>
      <c r="O976" s="52"/>
    </row>
    <row r="977" spans="6:15" ht="20.399999999999999" x14ac:dyDescent="0.3">
      <c r="F977" s="43"/>
      <c r="G977" s="39"/>
      <c r="H977" s="48"/>
      <c r="I977" s="43"/>
      <c r="J977" s="48"/>
      <c r="K977" s="43"/>
      <c r="L977" s="52" t="str">
        <f>IF(ISBLANK(F977),"",_xlfn.XLOOKUP($I977,Catalogue_Produits[Désignation],Catalogue_Produits[Prix HT],0))</f>
        <v/>
      </c>
      <c r="M977" s="58"/>
      <c r="N977" s="52"/>
      <c r="O977" s="52"/>
    </row>
    <row r="978" spans="6:15" ht="20.399999999999999" x14ac:dyDescent="0.3">
      <c r="F978" s="43"/>
      <c r="G978" s="39"/>
      <c r="H978" s="48"/>
      <c r="I978" s="43"/>
      <c r="J978" s="48"/>
      <c r="K978" s="43"/>
      <c r="L978" s="52" t="str">
        <f>IF(ISBLANK(F978),"",_xlfn.XLOOKUP($I978,Catalogue_Produits[Désignation],Catalogue_Produits[Prix HT],0))</f>
        <v/>
      </c>
      <c r="M978" s="58"/>
      <c r="N978" s="52"/>
      <c r="O978" s="52"/>
    </row>
    <row r="979" spans="6:15" ht="20.399999999999999" x14ac:dyDescent="0.3">
      <c r="F979" s="43"/>
      <c r="G979" s="39"/>
      <c r="H979" s="48"/>
      <c r="I979" s="43"/>
      <c r="J979" s="48"/>
      <c r="K979" s="43"/>
      <c r="L979" s="52" t="str">
        <f>IF(ISBLANK(F979),"",_xlfn.XLOOKUP($I979,Catalogue_Produits[Désignation],Catalogue_Produits[Prix HT],0))</f>
        <v/>
      </c>
      <c r="M979" s="58"/>
      <c r="N979" s="52"/>
      <c r="O979" s="52"/>
    </row>
    <row r="980" spans="6:15" ht="20.399999999999999" x14ac:dyDescent="0.3">
      <c r="F980" s="43"/>
      <c r="G980" s="39"/>
      <c r="H980" s="48"/>
      <c r="I980" s="43"/>
      <c r="J980" s="48"/>
      <c r="K980" s="43"/>
      <c r="L980" s="52" t="str">
        <f>IF(ISBLANK(F980),"",_xlfn.XLOOKUP($I980,Catalogue_Produits[Désignation],Catalogue_Produits[Prix HT],0))</f>
        <v/>
      </c>
      <c r="M980" s="58"/>
      <c r="N980" s="52"/>
      <c r="O980" s="52"/>
    </row>
    <row r="981" spans="6:15" ht="20.399999999999999" x14ac:dyDescent="0.3">
      <c r="F981" s="43"/>
      <c r="G981" s="39"/>
      <c r="H981" s="48"/>
      <c r="I981" s="43"/>
      <c r="J981" s="48"/>
      <c r="K981" s="43"/>
      <c r="L981" s="52" t="str">
        <f>IF(ISBLANK(F981),"",_xlfn.XLOOKUP($I981,Catalogue_Produits[Désignation],Catalogue_Produits[Prix HT],0))</f>
        <v/>
      </c>
      <c r="M981" s="58"/>
      <c r="N981" s="52"/>
      <c r="O981" s="52"/>
    </row>
    <row r="982" spans="6:15" ht="20.399999999999999" x14ac:dyDescent="0.3">
      <c r="F982" s="43"/>
      <c r="G982" s="39"/>
      <c r="H982" s="48"/>
      <c r="I982" s="43"/>
      <c r="J982" s="48"/>
      <c r="K982" s="43"/>
      <c r="L982" s="52" t="str">
        <f>IF(ISBLANK(F982),"",_xlfn.XLOOKUP($I982,Catalogue_Produits[Désignation],Catalogue_Produits[Prix HT],0))</f>
        <v/>
      </c>
      <c r="M982" s="58"/>
      <c r="N982" s="52"/>
      <c r="O982" s="52"/>
    </row>
    <row r="983" spans="6:15" ht="20.399999999999999" x14ac:dyDescent="0.3">
      <c r="F983" s="43"/>
      <c r="G983" s="39"/>
      <c r="H983" s="48"/>
      <c r="I983" s="43"/>
      <c r="J983" s="48"/>
      <c r="K983" s="43"/>
      <c r="L983" s="52" t="str">
        <f>IF(ISBLANK(F983),"",_xlfn.XLOOKUP($I983,Catalogue_Produits[Désignation],Catalogue_Produits[Prix HT],0))</f>
        <v/>
      </c>
      <c r="M983" s="58"/>
      <c r="N983" s="52"/>
      <c r="O983" s="52"/>
    </row>
    <row r="984" spans="6:15" ht="20.399999999999999" x14ac:dyDescent="0.3">
      <c r="F984" s="43"/>
      <c r="G984" s="39"/>
      <c r="H984" s="48"/>
      <c r="I984" s="43"/>
      <c r="J984" s="48"/>
      <c r="K984" s="43"/>
      <c r="L984" s="52" t="str">
        <f>IF(ISBLANK(F984),"",_xlfn.XLOOKUP($I984,Catalogue_Produits[Désignation],Catalogue_Produits[Prix HT],0))</f>
        <v/>
      </c>
      <c r="M984" s="58"/>
      <c r="N984" s="52"/>
      <c r="O984" s="52"/>
    </row>
    <row r="985" spans="6:15" ht="20.399999999999999" x14ac:dyDescent="0.3">
      <c r="F985" s="43"/>
      <c r="G985" s="39"/>
      <c r="H985" s="48"/>
      <c r="I985" s="43"/>
      <c r="J985" s="48"/>
      <c r="K985" s="43"/>
      <c r="L985" s="52" t="str">
        <f>IF(ISBLANK(F985),"",_xlfn.XLOOKUP($I985,Catalogue_Produits[Désignation],Catalogue_Produits[Prix HT],0))</f>
        <v/>
      </c>
      <c r="M985" s="58"/>
      <c r="N985" s="52"/>
      <c r="O985" s="52"/>
    </row>
    <row r="986" spans="6:15" ht="20.399999999999999" x14ac:dyDescent="0.3">
      <c r="F986" s="43"/>
      <c r="G986" s="39"/>
      <c r="H986" s="48"/>
      <c r="I986" s="43"/>
      <c r="J986" s="48"/>
      <c r="K986" s="43"/>
      <c r="L986" s="52" t="str">
        <f>IF(ISBLANK(F986),"",_xlfn.XLOOKUP($I986,Catalogue_Produits[Désignation],Catalogue_Produits[Prix HT],0))</f>
        <v/>
      </c>
      <c r="M986" s="58"/>
      <c r="N986" s="52"/>
      <c r="O986" s="52"/>
    </row>
    <row r="987" spans="6:15" ht="20.399999999999999" x14ac:dyDescent="0.3">
      <c r="F987" s="43"/>
      <c r="G987" s="39"/>
      <c r="H987" s="48"/>
      <c r="I987" s="43"/>
      <c r="J987" s="48"/>
      <c r="K987" s="43"/>
      <c r="L987" s="52" t="str">
        <f>IF(ISBLANK(F987),"",_xlfn.XLOOKUP($I987,Catalogue_Produits[Désignation],Catalogue_Produits[Prix HT],0))</f>
        <v/>
      </c>
      <c r="M987" s="58"/>
      <c r="N987" s="52"/>
      <c r="O987" s="52"/>
    </row>
    <row r="988" spans="6:15" ht="20.399999999999999" x14ac:dyDescent="0.3">
      <c r="F988" s="43"/>
      <c r="G988" s="39"/>
      <c r="H988" s="48"/>
      <c r="I988" s="43"/>
      <c r="J988" s="48"/>
      <c r="K988" s="43"/>
      <c r="L988" s="52" t="str">
        <f>IF(ISBLANK(F988),"",_xlfn.XLOOKUP($I988,Catalogue_Produits[Désignation],Catalogue_Produits[Prix HT],0))</f>
        <v/>
      </c>
      <c r="M988" s="58"/>
      <c r="N988" s="52"/>
      <c r="O988" s="52"/>
    </row>
    <row r="989" spans="6:15" ht="20.399999999999999" x14ac:dyDescent="0.3">
      <c r="F989" s="43"/>
      <c r="G989" s="39"/>
      <c r="H989" s="48"/>
      <c r="I989" s="43"/>
      <c r="J989" s="48"/>
      <c r="K989" s="43"/>
      <c r="L989" s="52" t="str">
        <f>IF(ISBLANK(F989),"",_xlfn.XLOOKUP($I989,Catalogue_Produits[Désignation],Catalogue_Produits[Prix HT],0))</f>
        <v/>
      </c>
      <c r="M989" s="58"/>
      <c r="N989" s="52"/>
      <c r="O989" s="52"/>
    </row>
    <row r="990" spans="6:15" ht="20.399999999999999" x14ac:dyDescent="0.3">
      <c r="F990" s="43"/>
      <c r="G990" s="39"/>
      <c r="H990" s="48"/>
      <c r="I990" s="43"/>
      <c r="J990" s="48"/>
      <c r="K990" s="43"/>
      <c r="L990" s="52" t="str">
        <f>IF(ISBLANK(F990),"",_xlfn.XLOOKUP($I990,Catalogue_Produits[Désignation],Catalogue_Produits[Prix HT],0))</f>
        <v/>
      </c>
      <c r="M990" s="58"/>
      <c r="N990" s="52"/>
      <c r="O990" s="52"/>
    </row>
    <row r="991" spans="6:15" ht="20.399999999999999" x14ac:dyDescent="0.3">
      <c r="F991" s="43"/>
      <c r="G991" s="39"/>
      <c r="H991" s="48"/>
      <c r="I991" s="43"/>
      <c r="J991" s="48"/>
      <c r="K991" s="43"/>
      <c r="L991" s="52" t="str">
        <f>IF(ISBLANK(F991),"",_xlfn.XLOOKUP($I991,Catalogue_Produits[Désignation],Catalogue_Produits[Prix HT],0))</f>
        <v/>
      </c>
      <c r="M991" s="58"/>
      <c r="N991" s="52"/>
      <c r="O991" s="52"/>
    </row>
    <row r="992" spans="6:15" ht="20.399999999999999" x14ac:dyDescent="0.3">
      <c r="F992" s="43"/>
      <c r="G992" s="39"/>
      <c r="H992" s="48"/>
      <c r="I992" s="43"/>
      <c r="J992" s="48"/>
      <c r="K992" s="43"/>
      <c r="L992" s="52" t="str">
        <f>IF(ISBLANK(F992),"",_xlfn.XLOOKUP($I992,Catalogue_Produits[Désignation],Catalogue_Produits[Prix HT],0))</f>
        <v/>
      </c>
      <c r="M992" s="58"/>
      <c r="N992" s="52"/>
      <c r="O992" s="52"/>
    </row>
    <row r="993" spans="6:15" ht="20.399999999999999" x14ac:dyDescent="0.3">
      <c r="F993" s="43"/>
      <c r="G993" s="39"/>
      <c r="H993" s="48"/>
      <c r="I993" s="43"/>
      <c r="J993" s="48"/>
      <c r="K993" s="43"/>
      <c r="L993" s="52" t="str">
        <f>IF(ISBLANK(F993),"",_xlfn.XLOOKUP($I993,Catalogue_Produits[Désignation],Catalogue_Produits[Prix HT],0))</f>
        <v/>
      </c>
      <c r="M993" s="58"/>
      <c r="N993" s="52"/>
      <c r="O993" s="52"/>
    </row>
    <row r="994" spans="6:15" ht="20.399999999999999" x14ac:dyDescent="0.3">
      <c r="F994" s="43"/>
      <c r="G994" s="39"/>
      <c r="H994" s="48"/>
      <c r="I994" s="43"/>
      <c r="J994" s="48"/>
      <c r="K994" s="43"/>
      <c r="L994" s="52" t="str">
        <f>IF(ISBLANK(F994),"",_xlfn.XLOOKUP($I994,Catalogue_Produits[Désignation],Catalogue_Produits[Prix HT],0))</f>
        <v/>
      </c>
      <c r="M994" s="58"/>
      <c r="N994" s="52"/>
      <c r="O994" s="52"/>
    </row>
    <row r="995" spans="6:15" ht="20.399999999999999" x14ac:dyDescent="0.3">
      <c r="F995" s="43"/>
      <c r="G995" s="39"/>
      <c r="H995" s="48"/>
      <c r="I995" s="43"/>
      <c r="J995" s="48"/>
      <c r="K995" s="43"/>
      <c r="L995" s="52" t="str">
        <f>IF(ISBLANK(F995),"",_xlfn.XLOOKUP($I995,Catalogue_Produits[Désignation],Catalogue_Produits[Prix HT],0))</f>
        <v/>
      </c>
      <c r="M995" s="58"/>
      <c r="N995" s="52"/>
      <c r="O995" s="52"/>
    </row>
    <row r="996" spans="6:15" ht="20.399999999999999" x14ac:dyDescent="0.3">
      <c r="F996" s="43"/>
      <c r="G996" s="39"/>
      <c r="H996" s="48"/>
      <c r="I996" s="43"/>
      <c r="J996" s="48"/>
      <c r="K996" s="43"/>
      <c r="L996" s="52" t="str">
        <f>IF(ISBLANK(F996),"",_xlfn.XLOOKUP($I996,Catalogue_Produits[Désignation],Catalogue_Produits[Prix HT],0))</f>
        <v/>
      </c>
      <c r="M996" s="58"/>
      <c r="N996" s="52"/>
      <c r="O996" s="52"/>
    </row>
    <row r="997" spans="6:15" ht="20.399999999999999" x14ac:dyDescent="0.3">
      <c r="F997" s="43"/>
      <c r="G997" s="39"/>
      <c r="H997" s="48"/>
      <c r="I997" s="43"/>
      <c r="J997" s="48"/>
      <c r="K997" s="43"/>
      <c r="L997" s="52" t="str">
        <f>IF(ISBLANK(F997),"",_xlfn.XLOOKUP($I997,Catalogue_Produits[Désignation],Catalogue_Produits[Prix HT],0))</f>
        <v/>
      </c>
      <c r="M997" s="58"/>
      <c r="N997" s="52"/>
      <c r="O997" s="52"/>
    </row>
    <row r="998" spans="6:15" ht="20.399999999999999" x14ac:dyDescent="0.3">
      <c r="F998" s="43"/>
      <c r="G998" s="39"/>
      <c r="H998" s="48"/>
      <c r="I998" s="43"/>
      <c r="J998" s="48"/>
      <c r="K998" s="43"/>
      <c r="L998" s="52" t="str">
        <f>IF(ISBLANK(F998),"",_xlfn.XLOOKUP($I998,Catalogue_Produits[Désignation],Catalogue_Produits[Prix HT],0))</f>
        <v/>
      </c>
      <c r="M998" s="58"/>
      <c r="N998" s="52"/>
      <c r="O998" s="52"/>
    </row>
    <row r="999" spans="6:15" ht="20.399999999999999" x14ac:dyDescent="0.3">
      <c r="F999" s="43"/>
      <c r="G999" s="39"/>
      <c r="H999" s="48"/>
      <c r="I999" s="43"/>
      <c r="J999" s="48"/>
      <c r="K999" s="43"/>
      <c r="L999" s="52" t="str">
        <f>IF(ISBLANK(F999),"",_xlfn.XLOOKUP($I999,Catalogue_Produits[Désignation],Catalogue_Produits[Prix HT],0))</f>
        <v/>
      </c>
      <c r="M999" s="58"/>
      <c r="N999" s="52"/>
      <c r="O999" s="52"/>
    </row>
    <row r="1000" spans="6:15" ht="20.399999999999999" x14ac:dyDescent="0.3">
      <c r="F1000" s="43"/>
      <c r="G1000" s="39"/>
      <c r="H1000" s="48"/>
      <c r="I1000" s="43"/>
      <c r="J1000" s="48"/>
      <c r="K1000" s="43"/>
      <c r="L1000" s="52" t="str">
        <f>IF(ISBLANK(F1000),"",_xlfn.XLOOKUP($I1000,Catalogue_Produits[Désignation],Catalogue_Produits[Prix HT],0))</f>
        <v/>
      </c>
      <c r="M1000" s="58"/>
      <c r="N1000" s="52"/>
      <c r="O1000" s="52"/>
    </row>
    <row r="1001" spans="6:15" ht="20.399999999999999" x14ac:dyDescent="0.3">
      <c r="F1001" s="43"/>
      <c r="G1001" s="39"/>
      <c r="H1001" s="48"/>
      <c r="I1001" s="43"/>
      <c r="J1001" s="48"/>
      <c r="K1001" s="43"/>
    </row>
    <row r="1002" spans="6:15" ht="20.399999999999999" x14ac:dyDescent="0.3">
      <c r="F1002" s="43"/>
      <c r="G1002" s="39"/>
      <c r="H1002" s="48"/>
      <c r="I1002" s="43"/>
      <c r="J1002" s="48"/>
      <c r="K1002" s="43"/>
    </row>
    <row r="1003" spans="6:15" ht="20.399999999999999" x14ac:dyDescent="0.3">
      <c r="F1003" s="43"/>
      <c r="G1003" s="39"/>
      <c r="H1003" s="48"/>
      <c r="I1003" s="43"/>
      <c r="J1003" s="48"/>
      <c r="K1003" s="43"/>
    </row>
    <row r="1004" spans="6:15" ht="20.399999999999999" x14ac:dyDescent="0.3">
      <c r="F1004" s="43"/>
      <c r="G1004" s="39"/>
      <c r="H1004" s="48"/>
      <c r="I1004" s="43"/>
      <c r="J1004" s="48"/>
      <c r="K1004" s="43"/>
    </row>
    <row r="1005" spans="6:15" ht="20.399999999999999" x14ac:dyDescent="0.3">
      <c r="F1005" s="43"/>
      <c r="G1005" s="39"/>
      <c r="H1005" s="48"/>
      <c r="I1005" s="43"/>
      <c r="J1005" s="48"/>
      <c r="K1005" s="43"/>
    </row>
    <row r="1006" spans="6:15" ht="20.399999999999999" x14ac:dyDescent="0.3">
      <c r="F1006" s="43"/>
      <c r="G1006" s="39"/>
      <c r="H1006" s="48"/>
      <c r="I1006" s="43"/>
      <c r="J1006" s="48"/>
      <c r="K1006" s="43"/>
    </row>
    <row r="1007" spans="6:15" ht="20.399999999999999" x14ac:dyDescent="0.3">
      <c r="F1007" s="43"/>
      <c r="G1007" s="39"/>
      <c r="H1007" s="48"/>
      <c r="I1007" s="43"/>
      <c r="J1007" s="48"/>
      <c r="K1007" s="43"/>
    </row>
    <row r="1008" spans="6:15" ht="20.399999999999999" x14ac:dyDescent="0.3">
      <c r="F1008" s="43"/>
      <c r="G1008" s="39"/>
      <c r="H1008" s="48"/>
      <c r="I1008" s="43"/>
      <c r="J1008" s="48"/>
      <c r="K1008" s="43"/>
    </row>
    <row r="1009" spans="6:11" ht="20.399999999999999" x14ac:dyDescent="0.3">
      <c r="F1009" s="43"/>
      <c r="G1009" s="39"/>
      <c r="H1009" s="48"/>
      <c r="I1009" s="43"/>
      <c r="J1009" s="48"/>
      <c r="K1009" s="43"/>
    </row>
    <row r="1010" spans="6:11" ht="20.399999999999999" x14ac:dyDescent="0.3">
      <c r="F1010" s="43"/>
      <c r="G1010" s="39"/>
      <c r="H1010" s="48"/>
      <c r="I1010" s="43"/>
      <c r="J1010" s="48"/>
      <c r="K1010" s="43"/>
    </row>
    <row r="1011" spans="6:11" ht="20.399999999999999" x14ac:dyDescent="0.3">
      <c r="F1011" s="43"/>
      <c r="G1011" s="39"/>
      <c r="H1011" s="48"/>
      <c r="I1011" s="43"/>
      <c r="J1011" s="48"/>
      <c r="K1011" s="43"/>
    </row>
    <row r="1012" spans="6:11" ht="20.399999999999999" x14ac:dyDescent="0.3">
      <c r="F1012" s="43"/>
      <c r="G1012" s="39"/>
      <c r="H1012" s="48"/>
      <c r="I1012" s="43"/>
      <c r="J1012" s="48"/>
      <c r="K1012" s="43"/>
    </row>
    <row r="1013" spans="6:11" ht="20.399999999999999" x14ac:dyDescent="0.3">
      <c r="F1013" s="43"/>
      <c r="G1013" s="39"/>
      <c r="H1013" s="48"/>
      <c r="I1013" s="43"/>
      <c r="J1013" s="48"/>
      <c r="K1013" s="43"/>
    </row>
    <row r="1014" spans="6:11" ht="20.399999999999999" x14ac:dyDescent="0.3">
      <c r="F1014" s="43"/>
      <c r="G1014" s="39"/>
      <c r="H1014" s="48"/>
      <c r="I1014" s="43"/>
      <c r="J1014" s="48"/>
      <c r="K1014" s="43"/>
    </row>
    <row r="1015" spans="6:11" ht="20.399999999999999" x14ac:dyDescent="0.3">
      <c r="F1015" s="43"/>
      <c r="G1015" s="39"/>
      <c r="H1015" s="48"/>
      <c r="I1015" s="43"/>
      <c r="J1015" s="48"/>
      <c r="K1015" s="43"/>
    </row>
    <row r="1016" spans="6:11" ht="20.399999999999999" x14ac:dyDescent="0.3">
      <c r="F1016" s="43"/>
      <c r="G1016" s="39"/>
      <c r="H1016" s="48"/>
      <c r="I1016" s="43"/>
      <c r="J1016" s="48"/>
      <c r="K1016" s="43"/>
    </row>
    <row r="1017" spans="6:11" ht="20.399999999999999" x14ac:dyDescent="0.3">
      <c r="F1017" s="43"/>
      <c r="G1017" s="39"/>
      <c r="H1017" s="48"/>
      <c r="I1017" s="43"/>
      <c r="J1017" s="48"/>
      <c r="K1017" s="43"/>
    </row>
    <row r="1018" spans="6:11" ht="20.399999999999999" x14ac:dyDescent="0.3">
      <c r="F1018" s="43"/>
      <c r="G1018" s="39"/>
      <c r="H1018" s="48"/>
      <c r="I1018" s="43"/>
      <c r="J1018" s="48"/>
      <c r="K1018" s="43"/>
    </row>
    <row r="1019" spans="6:11" ht="20.399999999999999" x14ac:dyDescent="0.3">
      <c r="F1019" s="43"/>
      <c r="G1019" s="39"/>
      <c r="H1019" s="48"/>
      <c r="I1019" s="43"/>
      <c r="J1019" s="48"/>
      <c r="K1019" s="43"/>
    </row>
    <row r="1020" spans="6:11" ht="20.399999999999999" x14ac:dyDescent="0.3">
      <c r="F1020" s="43"/>
      <c r="G1020" s="39"/>
      <c r="H1020" s="48"/>
      <c r="I1020" s="43"/>
      <c r="J1020" s="48"/>
      <c r="K1020" s="43"/>
    </row>
    <row r="1021" spans="6:11" ht="20.399999999999999" x14ac:dyDescent="0.3">
      <c r="F1021" s="43"/>
      <c r="G1021" s="39"/>
      <c r="H1021" s="48"/>
      <c r="I1021" s="43"/>
      <c r="J1021" s="48"/>
      <c r="K1021" s="43"/>
    </row>
    <row r="1022" spans="6:11" ht="20.399999999999999" x14ac:dyDescent="0.3">
      <c r="F1022" s="43"/>
      <c r="G1022" s="39"/>
      <c r="H1022" s="48"/>
      <c r="I1022" s="43"/>
      <c r="J1022" s="48"/>
      <c r="K1022" s="43"/>
    </row>
    <row r="1023" spans="6:11" ht="20.399999999999999" x14ac:dyDescent="0.3">
      <c r="F1023" s="43"/>
      <c r="G1023" s="39"/>
      <c r="H1023" s="48"/>
      <c r="I1023" s="43"/>
      <c r="J1023" s="48"/>
      <c r="K1023" s="43"/>
    </row>
    <row r="1024" spans="6:11" ht="20.399999999999999" x14ac:dyDescent="0.3">
      <c r="F1024" s="43"/>
      <c r="G1024" s="39"/>
      <c r="H1024" s="48"/>
      <c r="I1024" s="43"/>
      <c r="J1024" s="48"/>
      <c r="K1024" s="43"/>
    </row>
    <row r="1025" spans="6:11" ht="20.399999999999999" x14ac:dyDescent="0.3">
      <c r="F1025" s="43"/>
      <c r="G1025" s="39"/>
      <c r="H1025" s="48"/>
      <c r="I1025" s="43"/>
      <c r="J1025" s="48"/>
      <c r="K1025" s="43"/>
    </row>
    <row r="1026" spans="6:11" ht="20.399999999999999" x14ac:dyDescent="0.3">
      <c r="F1026" s="43"/>
      <c r="G1026" s="39"/>
      <c r="H1026" s="48"/>
      <c r="I1026" s="43"/>
      <c r="J1026" s="48"/>
      <c r="K1026" s="43"/>
    </row>
    <row r="1027" spans="6:11" ht="20.399999999999999" x14ac:dyDescent="0.3">
      <c r="F1027" s="43"/>
      <c r="G1027" s="39"/>
      <c r="H1027" s="48"/>
      <c r="I1027" s="43"/>
      <c r="J1027" s="48"/>
      <c r="K1027" s="43"/>
    </row>
    <row r="1028" spans="6:11" ht="20.399999999999999" x14ac:dyDescent="0.3">
      <c r="F1028" s="43"/>
      <c r="G1028" s="39"/>
      <c r="H1028" s="48"/>
      <c r="I1028" s="43"/>
      <c r="J1028" s="48"/>
      <c r="K1028" s="43"/>
    </row>
    <row r="1029" spans="6:11" ht="20.399999999999999" x14ac:dyDescent="0.3">
      <c r="F1029" s="43"/>
      <c r="G1029" s="39"/>
      <c r="H1029" s="48"/>
      <c r="I1029" s="43"/>
      <c r="J1029" s="48"/>
      <c r="K1029" s="43"/>
    </row>
    <row r="1030" spans="6:11" ht="20.399999999999999" x14ac:dyDescent="0.3">
      <c r="F1030" s="43"/>
      <c r="G1030" s="39"/>
      <c r="H1030" s="48"/>
      <c r="I1030" s="43"/>
      <c r="J1030" s="48"/>
      <c r="K1030" s="43"/>
    </row>
    <row r="1031" spans="6:11" ht="20.399999999999999" x14ac:dyDescent="0.3">
      <c r="F1031" s="43"/>
      <c r="G1031" s="39"/>
      <c r="H1031" s="48"/>
      <c r="I1031" s="43"/>
      <c r="J1031" s="48"/>
      <c r="K1031" s="43"/>
    </row>
    <row r="1032" spans="6:11" ht="20.399999999999999" x14ac:dyDescent="0.3">
      <c r="F1032" s="43"/>
      <c r="G1032" s="39"/>
      <c r="H1032" s="48"/>
      <c r="I1032" s="43"/>
      <c r="J1032" s="48"/>
      <c r="K1032" s="43"/>
    </row>
    <row r="1033" spans="6:11" ht="20.399999999999999" x14ac:dyDescent="0.3">
      <c r="F1033" s="43"/>
      <c r="G1033" s="39"/>
      <c r="H1033" s="48"/>
      <c r="I1033" s="43"/>
      <c r="J1033" s="48"/>
      <c r="K1033" s="43"/>
    </row>
    <row r="1034" spans="6:11" ht="20.399999999999999" x14ac:dyDescent="0.3">
      <c r="F1034" s="43"/>
      <c r="G1034" s="39"/>
      <c r="H1034" s="48"/>
      <c r="I1034" s="43"/>
      <c r="J1034" s="48"/>
      <c r="K1034" s="43"/>
    </row>
    <row r="1035" spans="6:11" ht="20.399999999999999" x14ac:dyDescent="0.3">
      <c r="F1035" s="43"/>
      <c r="G1035" s="39"/>
      <c r="H1035" s="48"/>
      <c r="I1035" s="43"/>
      <c r="J1035" s="48"/>
      <c r="K1035" s="43"/>
    </row>
    <row r="1036" spans="6:11" ht="20.399999999999999" x14ac:dyDescent="0.3">
      <c r="F1036" s="43"/>
      <c r="G1036" s="39"/>
      <c r="H1036" s="48"/>
      <c r="I1036" s="43"/>
      <c r="J1036" s="48"/>
      <c r="K1036" s="43"/>
    </row>
    <row r="1037" spans="6:11" ht="20.399999999999999" x14ac:dyDescent="0.3">
      <c r="F1037" s="43"/>
      <c r="G1037" s="39"/>
      <c r="H1037" s="48"/>
      <c r="I1037" s="43"/>
      <c r="J1037" s="48"/>
      <c r="K1037" s="43"/>
    </row>
    <row r="1038" spans="6:11" ht="20.399999999999999" x14ac:dyDescent="0.3">
      <c r="F1038" s="43"/>
      <c r="G1038" s="39"/>
      <c r="H1038" s="48"/>
      <c r="I1038" s="43"/>
      <c r="J1038" s="48"/>
      <c r="K1038" s="43"/>
    </row>
    <row r="1039" spans="6:11" ht="20.399999999999999" x14ac:dyDescent="0.3">
      <c r="F1039" s="43"/>
      <c r="G1039" s="39"/>
      <c r="H1039" s="48"/>
      <c r="I1039" s="43"/>
      <c r="J1039" s="48"/>
      <c r="K1039" s="43"/>
    </row>
    <row r="1040" spans="6:11" ht="20.399999999999999" x14ac:dyDescent="0.3">
      <c r="F1040" s="43"/>
      <c r="G1040" s="39"/>
      <c r="H1040" s="48"/>
      <c r="I1040" s="43"/>
      <c r="J1040" s="48"/>
      <c r="K1040" s="43"/>
    </row>
    <row r="1041" spans="6:11" ht="20.399999999999999" x14ac:dyDescent="0.3">
      <c r="F1041" s="43"/>
      <c r="G1041" s="39"/>
      <c r="H1041" s="48"/>
      <c r="I1041" s="43"/>
      <c r="J1041" s="48"/>
      <c r="K1041" s="43"/>
    </row>
    <row r="1042" spans="6:11" ht="20.399999999999999" x14ac:dyDescent="0.3">
      <c r="F1042" s="43"/>
      <c r="G1042" s="39"/>
      <c r="H1042" s="48"/>
      <c r="I1042" s="43"/>
      <c r="J1042" s="48"/>
      <c r="K1042" s="43"/>
    </row>
    <row r="1043" spans="6:11" ht="20.399999999999999" x14ac:dyDescent="0.3">
      <c r="F1043" s="43"/>
      <c r="G1043" s="39"/>
      <c r="H1043" s="48"/>
      <c r="I1043" s="43"/>
      <c r="J1043" s="48"/>
      <c r="K1043" s="43"/>
    </row>
    <row r="1044" spans="6:11" ht="20.399999999999999" x14ac:dyDescent="0.3">
      <c r="F1044" s="43"/>
      <c r="G1044" s="39"/>
      <c r="H1044" s="48"/>
      <c r="I1044" s="43"/>
      <c r="J1044" s="48"/>
      <c r="K1044" s="43"/>
    </row>
    <row r="1045" spans="6:11" ht="20.399999999999999" x14ac:dyDescent="0.3">
      <c r="F1045" s="43"/>
      <c r="G1045" s="39"/>
      <c r="H1045" s="48"/>
      <c r="I1045" s="43"/>
      <c r="J1045" s="48"/>
      <c r="K1045" s="43"/>
    </row>
    <row r="1046" spans="6:11" ht="20.399999999999999" x14ac:dyDescent="0.3">
      <c r="F1046" s="43"/>
      <c r="G1046" s="39"/>
      <c r="H1046" s="48"/>
      <c r="I1046" s="43"/>
      <c r="J1046" s="48"/>
      <c r="K1046" s="43"/>
    </row>
    <row r="1047" spans="6:11" ht="20.399999999999999" x14ac:dyDescent="0.3">
      <c r="F1047" s="43"/>
      <c r="G1047" s="39"/>
      <c r="H1047" s="48"/>
      <c r="I1047" s="43"/>
      <c r="J1047" s="48"/>
      <c r="K1047" s="43"/>
    </row>
    <row r="1048" spans="6:11" ht="20.399999999999999" x14ac:dyDescent="0.3">
      <c r="F1048" s="43"/>
      <c r="G1048" s="39"/>
      <c r="H1048" s="48"/>
      <c r="I1048" s="43"/>
      <c r="J1048" s="48"/>
      <c r="K1048" s="43"/>
    </row>
    <row r="1049" spans="6:11" ht="20.399999999999999" x14ac:dyDescent="0.3">
      <c r="F1049" s="43"/>
      <c r="G1049" s="39"/>
      <c r="H1049" s="48"/>
      <c r="I1049" s="43"/>
      <c r="J1049" s="48"/>
      <c r="K1049" s="43"/>
    </row>
    <row r="1050" spans="6:11" ht="20.399999999999999" x14ac:dyDescent="0.3">
      <c r="F1050" s="43"/>
      <c r="G1050" s="39"/>
      <c r="H1050" s="48"/>
      <c r="I1050" s="43"/>
      <c r="J1050" s="48"/>
      <c r="K1050" s="43"/>
    </row>
    <row r="1051" spans="6:11" ht="20.399999999999999" x14ac:dyDescent="0.3">
      <c r="F1051" s="43"/>
      <c r="G1051" s="39"/>
      <c r="H1051" s="48"/>
      <c r="I1051" s="43"/>
      <c r="J1051" s="48"/>
      <c r="K1051" s="43"/>
    </row>
    <row r="1052" spans="6:11" ht="20.399999999999999" x14ac:dyDescent="0.3">
      <c r="F1052" s="43"/>
      <c r="G1052" s="39"/>
      <c r="H1052" s="48"/>
      <c r="I1052" s="43"/>
      <c r="J1052" s="48"/>
      <c r="K1052" s="43"/>
    </row>
    <row r="1053" spans="6:11" ht="20.399999999999999" x14ac:dyDescent="0.3">
      <c r="F1053" s="43"/>
      <c r="G1053" s="39"/>
      <c r="H1053" s="48"/>
      <c r="I1053" s="43"/>
      <c r="J1053" s="48"/>
      <c r="K1053" s="43"/>
    </row>
    <row r="1054" spans="6:11" ht="20.399999999999999" x14ac:dyDescent="0.3">
      <c r="F1054" s="43"/>
      <c r="G1054" s="39"/>
      <c r="H1054" s="48"/>
      <c r="I1054" s="43"/>
      <c r="J1054" s="48"/>
      <c r="K1054" s="43"/>
    </row>
    <row r="1055" spans="6:11" ht="20.399999999999999" x14ac:dyDescent="0.3">
      <c r="F1055" s="43"/>
      <c r="G1055" s="39"/>
      <c r="H1055" s="48"/>
      <c r="I1055" s="43"/>
      <c r="J1055" s="48"/>
      <c r="K1055" s="43"/>
    </row>
    <row r="1056" spans="6:11" ht="20.399999999999999" x14ac:dyDescent="0.3">
      <c r="F1056" s="43"/>
      <c r="G1056" s="39"/>
      <c r="H1056" s="48"/>
      <c r="I1056" s="43"/>
      <c r="J1056" s="48"/>
      <c r="K1056" s="43"/>
    </row>
    <row r="1057" spans="6:11" ht="20.399999999999999" x14ac:dyDescent="0.3">
      <c r="F1057" s="43"/>
      <c r="G1057" s="39"/>
      <c r="H1057" s="48"/>
      <c r="I1057" s="43"/>
      <c r="J1057" s="48"/>
      <c r="K1057" s="43"/>
    </row>
    <row r="1058" spans="6:11" ht="20.399999999999999" x14ac:dyDescent="0.3">
      <c r="F1058" s="43"/>
      <c r="G1058" s="39"/>
      <c r="H1058" s="48"/>
      <c r="I1058" s="43"/>
      <c r="J1058" s="48"/>
      <c r="K1058" s="43"/>
    </row>
    <row r="1059" spans="6:11" ht="20.399999999999999" x14ac:dyDescent="0.3">
      <c r="F1059" s="43"/>
      <c r="G1059" s="39"/>
      <c r="H1059" s="48"/>
      <c r="I1059" s="43"/>
      <c r="J1059" s="48"/>
      <c r="K1059" s="43"/>
    </row>
    <row r="1060" spans="6:11" ht="20.399999999999999" x14ac:dyDescent="0.3">
      <c r="F1060" s="43"/>
      <c r="G1060" s="39"/>
      <c r="H1060" s="48"/>
      <c r="I1060" s="43"/>
      <c r="J1060" s="48"/>
      <c r="K1060" s="43"/>
    </row>
    <row r="1061" spans="6:11" ht="20.399999999999999" x14ac:dyDescent="0.3">
      <c r="F1061" s="43"/>
      <c r="G1061" s="39"/>
      <c r="H1061" s="48"/>
      <c r="I1061" s="43"/>
      <c r="J1061" s="48"/>
      <c r="K1061" s="43"/>
    </row>
    <row r="1062" spans="6:11" ht="20.399999999999999" x14ac:dyDescent="0.3">
      <c r="F1062" s="43"/>
      <c r="G1062" s="39"/>
      <c r="H1062" s="48"/>
      <c r="I1062" s="43"/>
      <c r="J1062" s="48"/>
      <c r="K1062" s="43"/>
    </row>
    <row r="1063" spans="6:11" ht="20.399999999999999" x14ac:dyDescent="0.3">
      <c r="F1063" s="43"/>
      <c r="G1063" s="39"/>
      <c r="H1063" s="48"/>
      <c r="I1063" s="43"/>
      <c r="J1063" s="48"/>
      <c r="K1063" s="43"/>
    </row>
    <row r="1064" spans="6:11" ht="20.399999999999999" x14ac:dyDescent="0.3">
      <c r="F1064" s="43"/>
      <c r="G1064" s="39"/>
      <c r="H1064" s="48"/>
      <c r="I1064" s="43"/>
      <c r="J1064" s="48"/>
      <c r="K1064" s="43"/>
    </row>
    <row r="1065" spans="6:11" ht="20.399999999999999" x14ac:dyDescent="0.3">
      <c r="F1065" s="43"/>
      <c r="G1065" s="39"/>
      <c r="H1065" s="48"/>
      <c r="I1065" s="43"/>
      <c r="J1065" s="48"/>
      <c r="K1065" s="43"/>
    </row>
    <row r="1066" spans="6:11" ht="20.399999999999999" x14ac:dyDescent="0.3">
      <c r="F1066" s="43"/>
      <c r="G1066" s="39"/>
      <c r="H1066" s="48"/>
      <c r="I1066" s="43"/>
      <c r="J1066" s="48"/>
      <c r="K1066" s="43"/>
    </row>
    <row r="1067" spans="6:11" ht="20.399999999999999" x14ac:dyDescent="0.3">
      <c r="F1067" s="43"/>
      <c r="G1067" s="39"/>
      <c r="H1067" s="48"/>
      <c r="I1067" s="43"/>
      <c r="J1067" s="48"/>
      <c r="K1067" s="43"/>
    </row>
    <row r="1068" spans="6:11" ht="20.399999999999999" x14ac:dyDescent="0.3">
      <c r="F1068" s="43"/>
      <c r="G1068" s="39"/>
      <c r="H1068" s="48"/>
      <c r="I1068" s="43"/>
      <c r="J1068" s="48"/>
      <c r="K1068" s="43"/>
    </row>
    <row r="1069" spans="6:11" ht="20.399999999999999" x14ac:dyDescent="0.3">
      <c r="F1069" s="43"/>
      <c r="G1069" s="39"/>
      <c r="H1069" s="48"/>
      <c r="I1069" s="43"/>
      <c r="J1069" s="48"/>
      <c r="K1069" s="43"/>
    </row>
    <row r="1070" spans="6:11" ht="20.399999999999999" x14ac:dyDescent="0.3">
      <c r="F1070" s="43"/>
      <c r="G1070" s="39"/>
      <c r="H1070" s="48"/>
      <c r="I1070" s="43"/>
      <c r="J1070" s="48"/>
      <c r="K1070" s="43"/>
    </row>
    <row r="1071" spans="6:11" ht="20.399999999999999" x14ac:dyDescent="0.3">
      <c r="F1071" s="43"/>
      <c r="G1071" s="39"/>
      <c r="H1071" s="48"/>
      <c r="I1071" s="43"/>
      <c r="J1071" s="48"/>
      <c r="K1071" s="43"/>
    </row>
    <row r="1072" spans="6:11" ht="20.399999999999999" x14ac:dyDescent="0.3">
      <c r="F1072" s="43"/>
      <c r="G1072" s="39"/>
      <c r="H1072" s="48"/>
      <c r="I1072" s="43"/>
      <c r="J1072" s="48"/>
      <c r="K1072" s="43"/>
    </row>
    <row r="1073" spans="6:11" ht="20.399999999999999" x14ac:dyDescent="0.3">
      <c r="F1073" s="43"/>
      <c r="G1073" s="39"/>
      <c r="H1073" s="48"/>
      <c r="I1073" s="43"/>
      <c r="J1073" s="48"/>
      <c r="K1073" s="43"/>
    </row>
    <row r="1074" spans="6:11" ht="20.399999999999999" x14ac:dyDescent="0.3">
      <c r="F1074" s="43"/>
      <c r="G1074" s="39"/>
      <c r="H1074" s="48"/>
      <c r="I1074" s="43"/>
      <c r="J1074" s="48"/>
      <c r="K1074" s="43"/>
    </row>
    <row r="1075" spans="6:11" ht="20.399999999999999" x14ac:dyDescent="0.3">
      <c r="F1075" s="43"/>
      <c r="G1075" s="39"/>
      <c r="H1075" s="48"/>
      <c r="I1075" s="43"/>
      <c r="J1075" s="48"/>
      <c r="K1075" s="43"/>
    </row>
    <row r="1076" spans="6:11" ht="20.399999999999999" x14ac:dyDescent="0.3">
      <c r="F1076" s="43"/>
      <c r="G1076" s="39"/>
      <c r="H1076" s="48"/>
      <c r="I1076" s="43"/>
      <c r="J1076" s="48"/>
      <c r="K1076" s="43"/>
    </row>
    <row r="1077" spans="6:11" ht="20.399999999999999" x14ac:dyDescent="0.3">
      <c r="F1077" s="43"/>
      <c r="G1077" s="39"/>
      <c r="H1077" s="48"/>
      <c r="I1077" s="43"/>
      <c r="J1077" s="48"/>
      <c r="K1077" s="43"/>
    </row>
    <row r="1078" spans="6:11" ht="20.399999999999999" x14ac:dyDescent="0.3">
      <c r="F1078" s="43"/>
      <c r="G1078" s="39"/>
      <c r="H1078" s="48"/>
      <c r="I1078" s="43"/>
      <c r="J1078" s="48"/>
      <c r="K1078" s="43"/>
    </row>
    <row r="1079" spans="6:11" ht="20.399999999999999" x14ac:dyDescent="0.3">
      <c r="F1079" s="43"/>
      <c r="G1079" s="39"/>
      <c r="H1079" s="48"/>
      <c r="I1079" s="43"/>
      <c r="J1079" s="48"/>
      <c r="K1079" s="43"/>
    </row>
    <row r="1080" spans="6:11" ht="20.399999999999999" x14ac:dyDescent="0.3">
      <c r="F1080" s="43"/>
      <c r="G1080" s="39"/>
      <c r="H1080" s="48"/>
      <c r="I1080" s="43"/>
      <c r="J1080" s="48"/>
      <c r="K1080" s="43"/>
    </row>
    <row r="1081" spans="6:11" ht="20.399999999999999" x14ac:dyDescent="0.3">
      <c r="F1081" s="43"/>
      <c r="G1081" s="39"/>
      <c r="H1081" s="48"/>
      <c r="I1081" s="43"/>
      <c r="J1081" s="48"/>
      <c r="K1081" s="43"/>
    </row>
    <row r="1082" spans="6:11" ht="20.399999999999999" x14ac:dyDescent="0.3">
      <c r="F1082" s="43"/>
      <c r="G1082" s="39"/>
      <c r="H1082" s="48"/>
      <c r="I1082" s="43"/>
      <c r="J1082" s="48"/>
      <c r="K1082" s="43"/>
    </row>
    <row r="1083" spans="6:11" ht="20.399999999999999" x14ac:dyDescent="0.3">
      <c r="F1083" s="43"/>
      <c r="G1083" s="39"/>
      <c r="H1083" s="48"/>
      <c r="I1083" s="43"/>
      <c r="J1083" s="48"/>
      <c r="K1083" s="43"/>
    </row>
    <row r="1084" spans="6:11" ht="20.399999999999999" x14ac:dyDescent="0.3">
      <c r="F1084" s="43"/>
      <c r="G1084" s="39"/>
      <c r="H1084" s="48"/>
      <c r="I1084" s="43"/>
      <c r="J1084" s="48"/>
      <c r="K1084" s="43"/>
    </row>
    <row r="1085" spans="6:11" ht="20.399999999999999" x14ac:dyDescent="0.3">
      <c r="F1085" s="43"/>
      <c r="G1085" s="39"/>
      <c r="H1085" s="48"/>
      <c r="I1085" s="43"/>
      <c r="J1085" s="48"/>
      <c r="K1085" s="43"/>
    </row>
    <row r="1086" spans="6:11" ht="20.399999999999999" x14ac:dyDescent="0.3">
      <c r="F1086" s="43"/>
      <c r="G1086" s="39"/>
      <c r="H1086" s="48"/>
      <c r="I1086" s="43"/>
      <c r="J1086" s="48"/>
      <c r="K1086" s="43"/>
    </row>
    <row r="1087" spans="6:11" ht="20.399999999999999" x14ac:dyDescent="0.3">
      <c r="F1087" s="43"/>
      <c r="G1087" s="39"/>
      <c r="H1087" s="48"/>
      <c r="I1087" s="43"/>
      <c r="J1087" s="48"/>
      <c r="K1087" s="43"/>
    </row>
    <row r="1088" spans="6:11" ht="20.399999999999999" x14ac:dyDescent="0.3">
      <c r="F1088" s="43"/>
      <c r="G1088" s="39"/>
      <c r="H1088" s="48"/>
      <c r="I1088" s="43"/>
      <c r="J1088" s="48"/>
      <c r="K1088" s="43"/>
    </row>
    <row r="1089" spans="6:11" ht="20.399999999999999" x14ac:dyDescent="0.3">
      <c r="F1089" s="43"/>
      <c r="G1089" s="39"/>
      <c r="H1089" s="48"/>
      <c r="I1089" s="43"/>
      <c r="J1089" s="48"/>
      <c r="K1089" s="43"/>
    </row>
    <row r="1090" spans="6:11" ht="20.399999999999999" x14ac:dyDescent="0.3">
      <c r="F1090" s="43"/>
      <c r="G1090" s="39"/>
      <c r="H1090" s="48"/>
      <c r="I1090" s="43"/>
      <c r="J1090" s="48"/>
      <c r="K1090" s="43"/>
    </row>
    <row r="1091" spans="6:11" ht="20.399999999999999" x14ac:dyDescent="0.3">
      <c r="F1091" s="43"/>
      <c r="G1091" s="39"/>
      <c r="H1091" s="48"/>
      <c r="I1091" s="43"/>
      <c r="J1091" s="48"/>
      <c r="K1091" s="43"/>
    </row>
    <row r="1092" spans="6:11" ht="20.399999999999999" x14ac:dyDescent="0.3">
      <c r="F1092" s="43"/>
      <c r="G1092" s="39"/>
      <c r="H1092" s="48"/>
      <c r="I1092" s="43"/>
      <c r="J1092" s="48"/>
      <c r="K1092" s="43"/>
    </row>
    <row r="1093" spans="6:11" ht="20.399999999999999" x14ac:dyDescent="0.3">
      <c r="F1093" s="43"/>
      <c r="G1093" s="39"/>
      <c r="H1093" s="48"/>
      <c r="I1093" s="43"/>
      <c r="J1093" s="48"/>
      <c r="K1093" s="43"/>
    </row>
    <row r="1094" spans="6:11" ht="20.399999999999999" x14ac:dyDescent="0.3">
      <c r="F1094" s="43"/>
      <c r="G1094" s="39"/>
      <c r="H1094" s="48"/>
      <c r="I1094" s="43"/>
      <c r="J1094" s="48"/>
      <c r="K1094" s="43"/>
    </row>
    <row r="1095" spans="6:11" ht="20.399999999999999" x14ac:dyDescent="0.3">
      <c r="F1095" s="43"/>
      <c r="G1095" s="39"/>
      <c r="H1095" s="48"/>
      <c r="I1095" s="43"/>
      <c r="J1095" s="48"/>
      <c r="K1095" s="43"/>
    </row>
    <row r="1096" spans="6:11" ht="20.399999999999999" x14ac:dyDescent="0.3">
      <c r="F1096" s="43"/>
      <c r="G1096" s="39"/>
      <c r="H1096" s="48"/>
      <c r="I1096" s="43"/>
      <c r="J1096" s="48"/>
      <c r="K1096" s="43"/>
    </row>
    <row r="1097" spans="6:11" ht="20.399999999999999" x14ac:dyDescent="0.3">
      <c r="F1097" s="43"/>
      <c r="G1097" s="39"/>
      <c r="H1097" s="48"/>
      <c r="I1097" s="43"/>
      <c r="J1097" s="48"/>
      <c r="K1097" s="43"/>
    </row>
    <row r="1098" spans="6:11" ht="20.399999999999999" x14ac:dyDescent="0.3">
      <c r="F1098" s="43"/>
      <c r="G1098" s="39"/>
      <c r="H1098" s="48"/>
      <c r="I1098" s="43"/>
      <c r="J1098" s="48"/>
      <c r="K1098" s="43"/>
    </row>
    <row r="1099" spans="6:11" ht="20.399999999999999" x14ac:dyDescent="0.3">
      <c r="F1099" s="43"/>
      <c r="G1099" s="39"/>
      <c r="H1099" s="48"/>
      <c r="I1099" s="43"/>
      <c r="J1099" s="48"/>
      <c r="K1099" s="43"/>
    </row>
    <row r="1100" spans="6:11" ht="20.399999999999999" x14ac:dyDescent="0.3">
      <c r="F1100" s="43"/>
      <c r="G1100" s="39"/>
      <c r="H1100" s="48"/>
      <c r="I1100" s="43"/>
      <c r="J1100" s="48"/>
      <c r="K1100" s="43"/>
    </row>
    <row r="1101" spans="6:11" ht="20.399999999999999" x14ac:dyDescent="0.3">
      <c r="F1101" s="43"/>
      <c r="G1101" s="39"/>
      <c r="H1101" s="48"/>
      <c r="I1101" s="43"/>
      <c r="J1101" s="48"/>
      <c r="K1101" s="43"/>
    </row>
    <row r="1102" spans="6:11" ht="20.399999999999999" x14ac:dyDescent="0.3">
      <c r="F1102" s="43"/>
      <c r="G1102" s="39"/>
      <c r="H1102" s="48"/>
      <c r="I1102" s="43"/>
      <c r="J1102" s="48"/>
      <c r="K1102" s="43"/>
    </row>
    <row r="1103" spans="6:11" ht="20.399999999999999" x14ac:dyDescent="0.3">
      <c r="F1103" s="43"/>
      <c r="G1103" s="39"/>
      <c r="H1103" s="48"/>
      <c r="I1103" s="43"/>
      <c r="J1103" s="48"/>
      <c r="K1103" s="43"/>
    </row>
    <row r="1104" spans="6:11" ht="20.399999999999999" x14ac:dyDescent="0.3">
      <c r="F1104" s="43"/>
      <c r="G1104" s="39"/>
      <c r="H1104" s="48"/>
      <c r="I1104" s="43"/>
      <c r="J1104" s="48"/>
      <c r="K1104" s="43"/>
    </row>
    <row r="1105" spans="6:11" ht="20.399999999999999" x14ac:dyDescent="0.3">
      <c r="F1105" s="43"/>
      <c r="G1105" s="39"/>
      <c r="H1105" s="48"/>
      <c r="I1105" s="43"/>
      <c r="J1105" s="48"/>
      <c r="K1105" s="43"/>
    </row>
    <row r="1106" spans="6:11" ht="20.399999999999999" x14ac:dyDescent="0.3">
      <c r="F1106" s="43"/>
      <c r="G1106" s="39"/>
      <c r="H1106" s="48"/>
      <c r="I1106" s="43"/>
      <c r="J1106" s="48"/>
      <c r="K1106" s="43"/>
    </row>
    <row r="1107" spans="6:11" ht="20.399999999999999" x14ac:dyDescent="0.3">
      <c r="F1107" s="43"/>
      <c r="G1107" s="39"/>
      <c r="H1107" s="48"/>
      <c r="I1107" s="43"/>
      <c r="J1107" s="48"/>
      <c r="K1107" s="43"/>
    </row>
    <row r="1108" spans="6:11" ht="20.399999999999999" x14ac:dyDescent="0.3">
      <c r="F1108" s="43"/>
      <c r="G1108" s="39"/>
      <c r="H1108" s="48"/>
      <c r="I1108" s="43"/>
      <c r="J1108" s="48"/>
      <c r="K1108" s="43"/>
    </row>
    <row r="1109" spans="6:11" ht="20.399999999999999" x14ac:dyDescent="0.3">
      <c r="F1109" s="43"/>
      <c r="G1109" s="39"/>
      <c r="H1109" s="48"/>
      <c r="I1109" s="43"/>
      <c r="J1109" s="48"/>
      <c r="K1109" s="43"/>
    </row>
    <row r="1110" spans="6:11" ht="20.399999999999999" x14ac:dyDescent="0.3">
      <c r="F1110" s="43"/>
      <c r="G1110" s="39"/>
      <c r="H1110" s="48"/>
      <c r="I1110" s="43"/>
      <c r="J1110" s="48"/>
      <c r="K1110" s="43"/>
    </row>
    <row r="1111" spans="6:11" ht="20.399999999999999" x14ac:dyDescent="0.3">
      <c r="F1111" s="43"/>
      <c r="G1111" s="39"/>
      <c r="H1111" s="48"/>
      <c r="I1111" s="43"/>
      <c r="J1111" s="48"/>
      <c r="K1111" s="43"/>
    </row>
    <row r="1112" spans="6:11" ht="20.399999999999999" x14ac:dyDescent="0.3">
      <c r="F1112" s="43"/>
      <c r="G1112" s="39"/>
      <c r="H1112" s="48"/>
      <c r="I1112" s="43"/>
      <c r="J1112" s="48"/>
      <c r="K1112" s="43"/>
    </row>
    <row r="1113" spans="6:11" ht="20.399999999999999" x14ac:dyDescent="0.3">
      <c r="F1113" s="43"/>
      <c r="G1113" s="39"/>
      <c r="H1113" s="48"/>
      <c r="I1113" s="43"/>
      <c r="J1113" s="48"/>
      <c r="K1113" s="43"/>
    </row>
    <row r="1114" spans="6:11" ht="20.399999999999999" x14ac:dyDescent="0.3">
      <c r="F1114" s="43"/>
      <c r="G1114" s="39"/>
      <c r="H1114" s="48"/>
      <c r="I1114" s="43"/>
      <c r="J1114" s="48"/>
      <c r="K1114" s="43"/>
    </row>
    <row r="1115" spans="6:11" ht="20.399999999999999" x14ac:dyDescent="0.3">
      <c r="F1115" s="43"/>
      <c r="G1115" s="39"/>
      <c r="H1115" s="48"/>
      <c r="I1115" s="43"/>
      <c r="J1115" s="48"/>
      <c r="K1115" s="43"/>
    </row>
    <row r="1116" spans="6:11" ht="20.399999999999999" x14ac:dyDescent="0.3">
      <c r="F1116" s="43"/>
      <c r="G1116" s="39"/>
      <c r="H1116" s="48"/>
      <c r="I1116" s="43"/>
      <c r="J1116" s="48"/>
      <c r="K1116" s="43"/>
    </row>
    <row r="1117" spans="6:11" ht="20.399999999999999" x14ac:dyDescent="0.3">
      <c r="F1117" s="43"/>
      <c r="G1117" s="39"/>
      <c r="H1117" s="48"/>
      <c r="I1117" s="43"/>
      <c r="J1117" s="48"/>
      <c r="K1117" s="43"/>
    </row>
    <row r="1118" spans="6:11" ht="20.399999999999999" x14ac:dyDescent="0.3">
      <c r="F1118" s="43"/>
      <c r="G1118" s="39"/>
      <c r="H1118" s="48"/>
      <c r="I1118" s="43"/>
      <c r="J1118" s="48"/>
      <c r="K1118" s="43"/>
    </row>
    <row r="1119" spans="6:11" ht="20.399999999999999" x14ac:dyDescent="0.3">
      <c r="F1119" s="43"/>
      <c r="G1119" s="39"/>
      <c r="H1119" s="48"/>
      <c r="I1119" s="43"/>
      <c r="J1119" s="48"/>
      <c r="K1119" s="43"/>
    </row>
    <row r="1120" spans="6:11" ht="20.399999999999999" x14ac:dyDescent="0.3">
      <c r="F1120" s="43"/>
      <c r="G1120" s="39"/>
      <c r="H1120" s="48"/>
      <c r="I1120" s="43"/>
      <c r="J1120" s="48"/>
      <c r="K1120" s="43"/>
    </row>
    <row r="1121" spans="6:11" ht="20.399999999999999" x14ac:dyDescent="0.3">
      <c r="F1121" s="43"/>
      <c r="G1121" s="39"/>
      <c r="H1121" s="48"/>
      <c r="I1121" s="43"/>
      <c r="J1121" s="48"/>
      <c r="K1121" s="43"/>
    </row>
    <row r="1122" spans="6:11" ht="20.399999999999999" x14ac:dyDescent="0.3">
      <c r="F1122" s="43"/>
      <c r="G1122" s="39"/>
      <c r="H1122" s="48"/>
      <c r="I1122" s="43"/>
      <c r="J1122" s="48"/>
      <c r="K1122" s="43"/>
    </row>
    <row r="1123" spans="6:11" ht="20.399999999999999" x14ac:dyDescent="0.3">
      <c r="F1123" s="43"/>
      <c r="G1123" s="39"/>
      <c r="H1123" s="48"/>
      <c r="I1123" s="43"/>
      <c r="J1123" s="48"/>
      <c r="K1123" s="43"/>
    </row>
    <row r="1124" spans="6:11" ht="20.399999999999999" x14ac:dyDescent="0.3">
      <c r="F1124" s="43"/>
      <c r="G1124" s="39"/>
      <c r="H1124" s="48"/>
      <c r="I1124" s="43"/>
      <c r="J1124" s="48"/>
      <c r="K1124" s="43"/>
    </row>
    <row r="1125" spans="6:11" ht="20.399999999999999" x14ac:dyDescent="0.3">
      <c r="F1125" s="43"/>
      <c r="G1125" s="39"/>
      <c r="H1125" s="48"/>
      <c r="I1125" s="43"/>
      <c r="J1125" s="48"/>
      <c r="K1125" s="43"/>
    </row>
    <row r="1126" spans="6:11" ht="20.399999999999999" x14ac:dyDescent="0.3">
      <c r="F1126" s="43"/>
      <c r="G1126" s="39"/>
      <c r="H1126" s="48"/>
      <c r="I1126" s="43"/>
      <c r="J1126" s="48"/>
      <c r="K1126" s="43"/>
    </row>
    <row r="1127" spans="6:11" ht="20.399999999999999" x14ac:dyDescent="0.3">
      <c r="F1127" s="43"/>
      <c r="G1127" s="39"/>
      <c r="H1127" s="48"/>
      <c r="I1127" s="43"/>
      <c r="J1127" s="48"/>
      <c r="K1127" s="43"/>
    </row>
    <row r="1128" spans="6:11" ht="20.399999999999999" x14ac:dyDescent="0.3">
      <c r="F1128" s="43"/>
      <c r="G1128" s="39"/>
      <c r="H1128" s="48"/>
      <c r="I1128" s="43"/>
      <c r="J1128" s="48"/>
      <c r="K1128" s="43"/>
    </row>
    <row r="1129" spans="6:11" ht="20.399999999999999" x14ac:dyDescent="0.3">
      <c r="F1129" s="43"/>
      <c r="G1129" s="39"/>
      <c r="H1129" s="48"/>
      <c r="I1129" s="43"/>
      <c r="J1129" s="48"/>
      <c r="K1129" s="43"/>
    </row>
    <row r="1130" spans="6:11" ht="20.399999999999999" x14ac:dyDescent="0.3">
      <c r="F1130" s="43"/>
      <c r="G1130" s="39"/>
      <c r="H1130" s="48"/>
      <c r="I1130" s="43"/>
      <c r="J1130" s="48"/>
      <c r="K1130" s="43"/>
    </row>
    <row r="1131" spans="6:11" ht="20.399999999999999" x14ac:dyDescent="0.3">
      <c r="F1131" s="43"/>
      <c r="G1131" s="39"/>
      <c r="H1131" s="48"/>
      <c r="I1131" s="43"/>
      <c r="J1131" s="48"/>
      <c r="K1131" s="43"/>
    </row>
    <row r="1132" spans="6:11" ht="20.399999999999999" x14ac:dyDescent="0.3">
      <c r="F1132" s="43"/>
      <c r="G1132" s="39"/>
      <c r="H1132" s="48"/>
      <c r="I1132" s="43"/>
      <c r="J1132" s="48"/>
      <c r="K1132" s="43"/>
    </row>
    <row r="1133" spans="6:11" ht="20.399999999999999" x14ac:dyDescent="0.3">
      <c r="F1133" s="43"/>
      <c r="G1133" s="39"/>
      <c r="H1133" s="48"/>
      <c r="I1133" s="43"/>
      <c r="J1133" s="48"/>
      <c r="K1133" s="43"/>
    </row>
    <row r="1134" spans="6:11" ht="20.399999999999999" x14ac:dyDescent="0.3">
      <c r="F1134" s="43"/>
      <c r="G1134" s="39"/>
      <c r="H1134" s="48"/>
      <c r="I1134" s="43"/>
      <c r="J1134" s="48"/>
      <c r="K1134" s="43"/>
    </row>
    <row r="1135" spans="6:11" ht="20.399999999999999" x14ac:dyDescent="0.3">
      <c r="F1135" s="43"/>
      <c r="G1135" s="39"/>
      <c r="H1135" s="48"/>
      <c r="I1135" s="43"/>
      <c r="J1135" s="48"/>
      <c r="K1135" s="43"/>
    </row>
    <row r="1136" spans="6:11" ht="20.399999999999999" x14ac:dyDescent="0.3">
      <c r="F1136" s="43"/>
      <c r="G1136" s="39"/>
      <c r="H1136" s="48"/>
      <c r="I1136" s="43"/>
      <c r="J1136" s="48"/>
      <c r="K1136" s="43"/>
    </row>
    <row r="1137" spans="6:11" ht="20.399999999999999" x14ac:dyDescent="0.3">
      <c r="F1137" s="43"/>
      <c r="G1137" s="39"/>
      <c r="H1137" s="48"/>
      <c r="I1137" s="43"/>
      <c r="J1137" s="48"/>
      <c r="K1137" s="43"/>
    </row>
    <row r="1138" spans="6:11" ht="20.399999999999999" x14ac:dyDescent="0.3">
      <c r="F1138" s="43"/>
      <c r="G1138" s="39"/>
      <c r="H1138" s="48"/>
      <c r="I1138" s="43"/>
      <c r="J1138" s="48"/>
      <c r="K1138" s="43"/>
    </row>
    <row r="1139" spans="6:11" ht="20.399999999999999" x14ac:dyDescent="0.3">
      <c r="F1139" s="43"/>
      <c r="G1139" s="39"/>
      <c r="H1139" s="48"/>
      <c r="I1139" s="43"/>
      <c r="J1139" s="48"/>
      <c r="K1139" s="43"/>
    </row>
    <row r="1140" spans="6:11" ht="20.399999999999999" x14ac:dyDescent="0.3">
      <c r="F1140" s="43"/>
      <c r="G1140" s="39"/>
      <c r="H1140" s="48"/>
      <c r="I1140" s="43"/>
      <c r="J1140" s="48"/>
      <c r="K1140" s="43"/>
    </row>
    <row r="1141" spans="6:11" ht="20.399999999999999" x14ac:dyDescent="0.3">
      <c r="F1141" s="43"/>
      <c r="G1141" s="39"/>
      <c r="H1141" s="48"/>
      <c r="I1141" s="43"/>
      <c r="J1141" s="48"/>
      <c r="K1141" s="43"/>
    </row>
    <row r="1142" spans="6:11" ht="20.399999999999999" x14ac:dyDescent="0.3">
      <c r="F1142" s="43"/>
      <c r="G1142" s="39"/>
      <c r="H1142" s="48"/>
      <c r="I1142" s="43"/>
      <c r="J1142" s="48"/>
      <c r="K1142" s="43"/>
    </row>
    <row r="1143" spans="6:11" ht="20.399999999999999" x14ac:dyDescent="0.3">
      <c r="F1143" s="43"/>
      <c r="G1143" s="39"/>
      <c r="H1143" s="48"/>
      <c r="I1143" s="43"/>
      <c r="J1143" s="48"/>
      <c r="K1143" s="43"/>
    </row>
    <row r="1144" spans="6:11" ht="20.399999999999999" x14ac:dyDescent="0.3">
      <c r="F1144" s="43"/>
      <c r="G1144" s="39"/>
      <c r="H1144" s="48"/>
      <c r="I1144" s="43"/>
      <c r="J1144" s="48"/>
      <c r="K1144" s="43"/>
    </row>
    <row r="1145" spans="6:11" ht="20.399999999999999" x14ac:dyDescent="0.3">
      <c r="F1145" s="43"/>
      <c r="G1145" s="39"/>
      <c r="H1145" s="48"/>
      <c r="I1145" s="43"/>
      <c r="J1145" s="48"/>
      <c r="K1145" s="43"/>
    </row>
    <row r="1146" spans="6:11" ht="20.399999999999999" x14ac:dyDescent="0.3">
      <c r="F1146" s="43"/>
      <c r="G1146" s="39"/>
      <c r="H1146" s="48"/>
      <c r="I1146" s="43"/>
      <c r="J1146" s="48"/>
      <c r="K1146" s="43"/>
    </row>
    <row r="1147" spans="6:11" ht="20.399999999999999" x14ac:dyDescent="0.3">
      <c r="F1147" s="43"/>
      <c r="G1147" s="39"/>
      <c r="H1147" s="48"/>
      <c r="I1147" s="43"/>
      <c r="J1147" s="48"/>
      <c r="K1147" s="43"/>
    </row>
    <row r="1148" spans="6:11" ht="20.399999999999999" x14ac:dyDescent="0.3">
      <c r="F1148" s="43"/>
      <c r="G1148" s="39"/>
      <c r="H1148" s="48"/>
      <c r="I1148" s="43"/>
      <c r="J1148" s="48"/>
      <c r="K1148" s="43"/>
    </row>
    <row r="1149" spans="6:11" ht="20.399999999999999" x14ac:dyDescent="0.3">
      <c r="F1149" s="43"/>
      <c r="G1149" s="39"/>
      <c r="H1149" s="48"/>
      <c r="I1149" s="43"/>
      <c r="J1149" s="48"/>
      <c r="K1149" s="43"/>
    </row>
    <row r="1150" spans="6:11" ht="20.399999999999999" x14ac:dyDescent="0.3">
      <c r="F1150" s="43"/>
      <c r="G1150" s="39"/>
      <c r="H1150" s="48"/>
      <c r="I1150" s="43"/>
      <c r="J1150" s="48"/>
      <c r="K1150" s="43"/>
    </row>
    <row r="1151" spans="6:11" ht="20.399999999999999" x14ac:dyDescent="0.3">
      <c r="F1151" s="43"/>
      <c r="G1151" s="39"/>
      <c r="H1151" s="48"/>
      <c r="I1151" s="43"/>
      <c r="J1151" s="48"/>
      <c r="K1151" s="43"/>
    </row>
    <row r="1152" spans="6:11" ht="20.399999999999999" x14ac:dyDescent="0.3">
      <c r="F1152" s="43"/>
      <c r="G1152" s="39"/>
      <c r="H1152" s="48"/>
      <c r="I1152" s="43"/>
      <c r="J1152" s="48"/>
      <c r="K1152" s="43"/>
    </row>
    <row r="1153" spans="6:11" ht="20.399999999999999" x14ac:dyDescent="0.3">
      <c r="F1153" s="43"/>
      <c r="G1153" s="39"/>
      <c r="H1153" s="48"/>
      <c r="I1153" s="43"/>
      <c r="J1153" s="48"/>
      <c r="K1153" s="43"/>
    </row>
    <row r="1154" spans="6:11" ht="20.399999999999999" x14ac:dyDescent="0.3">
      <c r="F1154" s="43"/>
      <c r="G1154" s="39"/>
      <c r="H1154" s="48"/>
      <c r="I1154" s="43"/>
      <c r="J1154" s="48"/>
      <c r="K1154" s="43"/>
    </row>
    <row r="1155" spans="6:11" ht="20.399999999999999" x14ac:dyDescent="0.3">
      <c r="F1155" s="43"/>
      <c r="G1155" s="39"/>
      <c r="H1155" s="48"/>
      <c r="I1155" s="43"/>
      <c r="J1155" s="48"/>
      <c r="K1155" s="43"/>
    </row>
    <row r="1156" spans="6:11" ht="20.399999999999999" x14ac:dyDescent="0.3">
      <c r="F1156" s="43"/>
      <c r="G1156" s="39"/>
      <c r="H1156" s="48"/>
      <c r="I1156" s="43"/>
      <c r="J1156" s="48"/>
      <c r="K1156" s="43"/>
    </row>
    <row r="1157" spans="6:11" ht="20.399999999999999" x14ac:dyDescent="0.3">
      <c r="F1157" s="43"/>
      <c r="G1157" s="39"/>
      <c r="H1157" s="48"/>
      <c r="I1157" s="43"/>
      <c r="J1157" s="48"/>
      <c r="K1157" s="43"/>
    </row>
    <row r="1158" spans="6:11" ht="20.399999999999999" x14ac:dyDescent="0.3">
      <c r="F1158" s="43"/>
      <c r="G1158" s="39"/>
      <c r="H1158" s="48"/>
      <c r="I1158" s="43"/>
      <c r="J1158" s="48"/>
      <c r="K1158" s="43"/>
    </row>
    <row r="1159" spans="6:11" ht="20.399999999999999" x14ac:dyDescent="0.3">
      <c r="F1159" s="43"/>
      <c r="G1159" s="39"/>
      <c r="H1159" s="48"/>
      <c r="I1159" s="43"/>
      <c r="J1159" s="48"/>
      <c r="K1159" s="43"/>
    </row>
    <row r="1160" spans="6:11" ht="20.399999999999999" x14ac:dyDescent="0.3">
      <c r="F1160" s="43"/>
      <c r="G1160" s="39"/>
      <c r="H1160" s="48"/>
      <c r="I1160" s="43"/>
      <c r="J1160" s="48"/>
      <c r="K1160" s="43"/>
    </row>
    <row r="1161" spans="6:11" ht="20.399999999999999" x14ac:dyDescent="0.3">
      <c r="F1161" s="43"/>
      <c r="G1161" s="39"/>
      <c r="H1161" s="48"/>
      <c r="I1161" s="43"/>
      <c r="J1161" s="48"/>
      <c r="K1161" s="43"/>
    </row>
    <row r="1162" spans="6:11" ht="20.399999999999999" x14ac:dyDescent="0.3">
      <c r="F1162" s="43"/>
      <c r="G1162" s="39"/>
      <c r="H1162" s="48"/>
      <c r="I1162" s="43"/>
      <c r="J1162" s="48"/>
      <c r="K1162" s="43"/>
    </row>
    <row r="1163" spans="6:11" ht="20.399999999999999" x14ac:dyDescent="0.3">
      <c r="F1163" s="43"/>
      <c r="G1163" s="39"/>
      <c r="H1163" s="48"/>
      <c r="I1163" s="43"/>
      <c r="J1163" s="48"/>
      <c r="K1163" s="43"/>
    </row>
    <row r="1164" spans="6:11" ht="20.399999999999999" x14ac:dyDescent="0.3">
      <c r="F1164" s="43"/>
      <c r="G1164" s="39"/>
      <c r="H1164" s="48"/>
      <c r="I1164" s="43"/>
      <c r="J1164" s="48"/>
      <c r="K1164" s="43"/>
    </row>
    <row r="1165" spans="6:11" ht="20.399999999999999" x14ac:dyDescent="0.3">
      <c r="F1165" s="43"/>
      <c r="G1165" s="39"/>
      <c r="H1165" s="48"/>
      <c r="I1165" s="43"/>
      <c r="J1165" s="48"/>
      <c r="K1165" s="43"/>
    </row>
    <row r="1166" spans="6:11" ht="20.399999999999999" x14ac:dyDescent="0.3">
      <c r="F1166" s="43"/>
      <c r="G1166" s="39"/>
      <c r="H1166" s="48"/>
      <c r="I1166" s="43"/>
      <c r="J1166" s="48"/>
      <c r="K1166" s="43"/>
    </row>
    <row r="1167" spans="6:11" ht="20.399999999999999" x14ac:dyDescent="0.3">
      <c r="F1167" s="43"/>
      <c r="G1167" s="39"/>
      <c r="H1167" s="48"/>
      <c r="I1167" s="43"/>
      <c r="J1167" s="48"/>
      <c r="K1167" s="43"/>
    </row>
    <row r="1168" spans="6:11" ht="20.399999999999999" x14ac:dyDescent="0.3">
      <c r="F1168" s="43"/>
      <c r="G1168" s="39"/>
      <c r="H1168" s="48"/>
      <c r="I1168" s="43"/>
      <c r="J1168" s="48"/>
      <c r="K1168" s="43"/>
    </row>
    <row r="1169" spans="6:11" ht="20.399999999999999" x14ac:dyDescent="0.3">
      <c r="F1169" s="43"/>
      <c r="G1169" s="39"/>
      <c r="H1169" s="48"/>
      <c r="I1169" s="43"/>
      <c r="J1169" s="48"/>
      <c r="K1169" s="43"/>
    </row>
    <row r="1170" spans="6:11" ht="20.399999999999999" x14ac:dyDescent="0.3">
      <c r="F1170" s="43"/>
      <c r="G1170" s="39"/>
      <c r="H1170" s="48"/>
      <c r="I1170" s="43"/>
      <c r="J1170" s="48"/>
      <c r="K1170" s="43"/>
    </row>
    <row r="1171" spans="6:11" ht="20.399999999999999" x14ac:dyDescent="0.3">
      <c r="F1171" s="43"/>
      <c r="G1171" s="39"/>
      <c r="H1171" s="48"/>
      <c r="I1171" s="43"/>
      <c r="J1171" s="48"/>
      <c r="K1171" s="43"/>
    </row>
    <row r="1172" spans="6:11" ht="20.399999999999999" x14ac:dyDescent="0.3">
      <c r="F1172" s="43"/>
      <c r="G1172" s="39"/>
      <c r="H1172" s="48"/>
      <c r="I1172" s="43"/>
      <c r="J1172" s="48"/>
      <c r="K1172" s="43"/>
    </row>
    <row r="1173" spans="6:11" ht="20.399999999999999" x14ac:dyDescent="0.3">
      <c r="F1173" s="43"/>
      <c r="G1173" s="39"/>
      <c r="H1173" s="48"/>
      <c r="I1173" s="43"/>
      <c r="J1173" s="48"/>
      <c r="K1173" s="43"/>
    </row>
    <row r="1174" spans="6:11" ht="20.399999999999999" x14ac:dyDescent="0.3">
      <c r="F1174" s="43"/>
      <c r="G1174" s="39"/>
      <c r="H1174" s="48"/>
      <c r="I1174" s="43"/>
      <c r="J1174" s="48"/>
      <c r="K1174" s="43"/>
    </row>
    <row r="1175" spans="6:11" ht="20.399999999999999" x14ac:dyDescent="0.3">
      <c r="F1175" s="43"/>
      <c r="G1175" s="39"/>
      <c r="H1175" s="48"/>
      <c r="I1175" s="43"/>
      <c r="J1175" s="48"/>
      <c r="K1175" s="43"/>
    </row>
    <row r="1176" spans="6:11" ht="20.399999999999999" x14ac:dyDescent="0.3">
      <c r="F1176" s="43"/>
      <c r="G1176" s="39"/>
      <c r="H1176" s="48"/>
      <c r="I1176" s="43"/>
      <c r="J1176" s="48"/>
      <c r="K1176" s="43"/>
    </row>
    <row r="1177" spans="6:11" ht="20.399999999999999" x14ac:dyDescent="0.3">
      <c r="F1177" s="43"/>
      <c r="G1177" s="39"/>
      <c r="H1177" s="48"/>
      <c r="I1177" s="43"/>
      <c r="J1177" s="48"/>
      <c r="K1177" s="43"/>
    </row>
    <row r="1178" spans="6:11" ht="20.399999999999999" x14ac:dyDescent="0.3">
      <c r="F1178" s="43"/>
      <c r="G1178" s="39"/>
      <c r="H1178" s="48"/>
      <c r="I1178" s="43"/>
      <c r="J1178" s="48"/>
      <c r="K1178" s="43"/>
    </row>
    <row r="1179" spans="6:11" ht="20.399999999999999" x14ac:dyDescent="0.3">
      <c r="F1179" s="43"/>
      <c r="G1179" s="39"/>
      <c r="H1179" s="48"/>
      <c r="I1179" s="43"/>
      <c r="J1179" s="48"/>
      <c r="K1179" s="43"/>
    </row>
    <row r="1180" spans="6:11" ht="20.399999999999999" x14ac:dyDescent="0.3">
      <c r="F1180" s="43"/>
      <c r="G1180" s="39"/>
      <c r="H1180" s="48"/>
      <c r="I1180" s="43"/>
      <c r="J1180" s="48"/>
      <c r="K1180" s="43"/>
    </row>
    <row r="1181" spans="6:11" ht="20.399999999999999" x14ac:dyDescent="0.3">
      <c r="F1181" s="43"/>
      <c r="G1181" s="39"/>
      <c r="H1181" s="48"/>
      <c r="I1181" s="43"/>
      <c r="J1181" s="48"/>
      <c r="K1181" s="43"/>
    </row>
    <row r="1182" spans="6:11" ht="20.399999999999999" x14ac:dyDescent="0.3">
      <c r="F1182" s="43"/>
      <c r="G1182" s="39"/>
      <c r="H1182" s="48"/>
      <c r="I1182" s="43"/>
      <c r="J1182" s="48"/>
      <c r="K1182" s="43"/>
    </row>
    <row r="1183" spans="6:11" ht="20.399999999999999" x14ac:dyDescent="0.3">
      <c r="F1183" s="43"/>
      <c r="G1183" s="39"/>
      <c r="H1183" s="48"/>
      <c r="I1183" s="43"/>
      <c r="J1183" s="48"/>
      <c r="K1183" s="43"/>
    </row>
    <row r="1184" spans="6:11" ht="20.399999999999999" x14ac:dyDescent="0.3">
      <c r="F1184" s="43"/>
      <c r="G1184" s="39"/>
      <c r="H1184" s="48"/>
      <c r="I1184" s="43"/>
      <c r="J1184" s="48"/>
      <c r="K1184" s="43"/>
    </row>
    <row r="1185" spans="6:11" ht="20.399999999999999" x14ac:dyDescent="0.3">
      <c r="F1185" s="43"/>
      <c r="G1185" s="39"/>
      <c r="H1185" s="48"/>
      <c r="I1185" s="43"/>
      <c r="J1185" s="48"/>
      <c r="K1185" s="43"/>
    </row>
    <row r="1186" spans="6:11" ht="20.399999999999999" x14ac:dyDescent="0.3">
      <c r="F1186" s="43"/>
      <c r="G1186" s="39"/>
      <c r="H1186" s="48"/>
      <c r="I1186" s="43"/>
      <c r="J1186" s="48"/>
      <c r="K1186" s="43"/>
    </row>
    <row r="1187" spans="6:11" ht="20.399999999999999" x14ac:dyDescent="0.3">
      <c r="F1187" s="43"/>
      <c r="G1187" s="39"/>
      <c r="H1187" s="48"/>
      <c r="I1187" s="43"/>
      <c r="J1187" s="48"/>
      <c r="K1187" s="43"/>
    </row>
    <row r="1188" spans="6:11" ht="20.399999999999999" x14ac:dyDescent="0.3">
      <c r="F1188" s="43"/>
      <c r="G1188" s="39"/>
      <c r="H1188" s="48"/>
      <c r="I1188" s="43"/>
      <c r="J1188" s="48"/>
      <c r="K1188" s="43"/>
    </row>
    <row r="1189" spans="6:11" ht="20.399999999999999" x14ac:dyDescent="0.3">
      <c r="F1189" s="43"/>
      <c r="G1189" s="39"/>
      <c r="H1189" s="48"/>
      <c r="I1189" s="43"/>
      <c r="J1189" s="48"/>
      <c r="K1189" s="43"/>
    </row>
    <row r="1190" spans="6:11" ht="20.399999999999999" x14ac:dyDescent="0.3">
      <c r="F1190" s="43"/>
      <c r="G1190" s="39"/>
      <c r="H1190" s="48"/>
      <c r="I1190" s="43"/>
      <c r="J1190" s="48"/>
      <c r="K1190" s="43"/>
    </row>
    <row r="1191" spans="6:11" ht="20.399999999999999" x14ac:dyDescent="0.3">
      <c r="F1191" s="43"/>
      <c r="G1191" s="39"/>
      <c r="H1191" s="48"/>
      <c r="I1191" s="43"/>
      <c r="J1191" s="48"/>
      <c r="K1191" s="43"/>
    </row>
    <row r="1192" spans="6:11" ht="20.399999999999999" x14ac:dyDescent="0.3">
      <c r="F1192" s="43"/>
      <c r="G1192" s="39"/>
      <c r="H1192" s="48"/>
      <c r="I1192" s="43"/>
      <c r="J1192" s="48"/>
      <c r="K1192" s="43"/>
    </row>
    <row r="1193" spans="6:11" ht="20.399999999999999" x14ac:dyDescent="0.3">
      <c r="F1193" s="43"/>
      <c r="G1193" s="39"/>
      <c r="H1193" s="48"/>
      <c r="I1193" s="43"/>
      <c r="J1193" s="48"/>
      <c r="K1193" s="43"/>
    </row>
    <row r="1194" spans="6:11" ht="20.399999999999999" x14ac:dyDescent="0.3">
      <c r="F1194" s="43"/>
      <c r="G1194" s="39"/>
      <c r="H1194" s="48"/>
      <c r="I1194" s="43"/>
      <c r="J1194" s="48"/>
      <c r="K1194" s="43"/>
    </row>
    <row r="1195" spans="6:11" ht="20.399999999999999" x14ac:dyDescent="0.3">
      <c r="F1195" s="43"/>
      <c r="G1195" s="39"/>
      <c r="H1195" s="48"/>
      <c r="I1195" s="43"/>
      <c r="J1195" s="48"/>
      <c r="K1195" s="43"/>
    </row>
    <row r="1196" spans="6:11" ht="20.399999999999999" x14ac:dyDescent="0.3">
      <c r="F1196" s="43"/>
      <c r="G1196" s="39"/>
      <c r="H1196" s="48"/>
      <c r="I1196" s="43"/>
      <c r="J1196" s="48"/>
      <c r="K1196" s="43"/>
    </row>
    <row r="1197" spans="6:11" ht="20.399999999999999" x14ac:dyDescent="0.3">
      <c r="F1197" s="43"/>
      <c r="G1197" s="39"/>
      <c r="H1197" s="48"/>
      <c r="I1197" s="43"/>
      <c r="J1197" s="48"/>
      <c r="K1197" s="43"/>
    </row>
    <row r="1198" spans="6:11" ht="20.399999999999999" x14ac:dyDescent="0.3">
      <c r="F1198" s="43"/>
      <c r="G1198" s="39"/>
      <c r="H1198" s="48"/>
      <c r="I1198" s="43"/>
      <c r="J1198" s="48"/>
      <c r="K1198" s="43"/>
    </row>
    <row r="1199" spans="6:11" ht="20.399999999999999" x14ac:dyDescent="0.3">
      <c r="F1199" s="43"/>
      <c r="G1199" s="39"/>
      <c r="H1199" s="48"/>
      <c r="I1199" s="43"/>
      <c r="J1199" s="48"/>
      <c r="K1199" s="43"/>
    </row>
    <row r="1200" spans="6:11" ht="20.399999999999999" x14ac:dyDescent="0.3">
      <c r="F1200" s="43"/>
      <c r="G1200" s="39"/>
      <c r="H1200" s="48"/>
      <c r="I1200" s="43"/>
      <c r="J1200" s="48"/>
      <c r="K1200" s="43"/>
    </row>
    <row r="1201" spans="6:11" ht="20.399999999999999" x14ac:dyDescent="0.3">
      <c r="F1201" s="43"/>
      <c r="G1201" s="39"/>
      <c r="H1201" s="48"/>
      <c r="I1201" s="43"/>
      <c r="J1201" s="48"/>
      <c r="K1201" s="43"/>
    </row>
    <row r="1202" spans="6:11" ht="20.399999999999999" x14ac:dyDescent="0.3">
      <c r="F1202" s="43"/>
      <c r="G1202" s="39"/>
      <c r="H1202" s="48"/>
      <c r="I1202" s="43"/>
      <c r="J1202" s="48"/>
      <c r="K1202" s="43"/>
    </row>
    <row r="1203" spans="6:11" ht="20.399999999999999" x14ac:dyDescent="0.3">
      <c r="F1203" s="43"/>
      <c r="G1203" s="39"/>
      <c r="H1203" s="48"/>
      <c r="I1203" s="43"/>
      <c r="J1203" s="48"/>
      <c r="K1203" s="43"/>
    </row>
    <row r="1204" spans="6:11" ht="20.399999999999999" x14ac:dyDescent="0.3">
      <c r="F1204" s="43"/>
      <c r="G1204" s="39"/>
      <c r="H1204" s="48"/>
      <c r="I1204" s="43"/>
      <c r="J1204" s="48"/>
      <c r="K1204" s="43"/>
    </row>
    <row r="1205" spans="6:11" ht="20.399999999999999" x14ac:dyDescent="0.3">
      <c r="F1205" s="43"/>
      <c r="G1205" s="39"/>
      <c r="H1205" s="48"/>
      <c r="I1205" s="43"/>
      <c r="J1205" s="48"/>
      <c r="K1205" s="43"/>
    </row>
    <row r="1206" spans="6:11" ht="20.399999999999999" x14ac:dyDescent="0.3">
      <c r="F1206" s="43"/>
      <c r="G1206" s="39"/>
      <c r="H1206" s="48"/>
      <c r="I1206" s="43"/>
      <c r="J1206" s="48"/>
      <c r="K1206" s="43"/>
    </row>
    <row r="1207" spans="6:11" ht="20.399999999999999" x14ac:dyDescent="0.3">
      <c r="F1207" s="43"/>
      <c r="G1207" s="39"/>
      <c r="H1207" s="48"/>
      <c r="I1207" s="43"/>
      <c r="J1207" s="48"/>
      <c r="K1207" s="43"/>
    </row>
    <row r="1208" spans="6:11" ht="20.399999999999999" x14ac:dyDescent="0.3">
      <c r="F1208" s="43"/>
      <c r="G1208" s="39"/>
      <c r="H1208" s="48"/>
      <c r="I1208" s="43"/>
      <c r="J1208" s="48"/>
      <c r="K1208" s="43"/>
    </row>
    <row r="1209" spans="6:11" ht="20.399999999999999" x14ac:dyDescent="0.3">
      <c r="F1209" s="43"/>
      <c r="G1209" s="39"/>
      <c r="H1209" s="48"/>
      <c r="I1209" s="43"/>
      <c r="J1209" s="48"/>
      <c r="K1209" s="43"/>
    </row>
    <row r="1210" spans="6:11" ht="20.399999999999999" x14ac:dyDescent="0.3">
      <c r="F1210" s="43"/>
      <c r="G1210" s="39"/>
      <c r="H1210" s="48"/>
      <c r="I1210" s="43"/>
      <c r="J1210" s="48"/>
      <c r="K1210" s="43"/>
    </row>
    <row r="1211" spans="6:11" ht="20.399999999999999" x14ac:dyDescent="0.3">
      <c r="F1211" s="43"/>
      <c r="G1211" s="39"/>
      <c r="H1211" s="48"/>
      <c r="I1211" s="43"/>
      <c r="J1211" s="48"/>
      <c r="K1211" s="43"/>
    </row>
    <row r="1212" spans="6:11" ht="20.399999999999999" x14ac:dyDescent="0.3">
      <c r="F1212" s="43"/>
      <c r="G1212" s="39"/>
      <c r="H1212" s="48"/>
      <c r="I1212" s="43"/>
      <c r="J1212" s="48"/>
      <c r="K1212" s="43"/>
    </row>
    <row r="1213" spans="6:11" ht="20.399999999999999" x14ac:dyDescent="0.3">
      <c r="F1213" s="43"/>
      <c r="G1213" s="39"/>
      <c r="H1213" s="48"/>
      <c r="I1213" s="43"/>
      <c r="J1213" s="48"/>
      <c r="K1213" s="43"/>
    </row>
    <row r="1214" spans="6:11" ht="20.399999999999999" x14ac:dyDescent="0.3">
      <c r="F1214" s="43"/>
      <c r="G1214" s="39"/>
      <c r="H1214" s="48"/>
      <c r="I1214" s="43"/>
      <c r="J1214" s="48"/>
      <c r="K1214" s="43"/>
    </row>
    <row r="1215" spans="6:11" ht="20.399999999999999" x14ac:dyDescent="0.3">
      <c r="F1215" s="43"/>
      <c r="G1215" s="39"/>
      <c r="H1215" s="48"/>
      <c r="I1215" s="43"/>
      <c r="J1215" s="48"/>
      <c r="K1215" s="43"/>
    </row>
    <row r="1216" spans="6:11" ht="20.399999999999999" x14ac:dyDescent="0.3">
      <c r="F1216" s="43"/>
      <c r="G1216" s="39"/>
      <c r="H1216" s="48"/>
      <c r="I1216" s="43"/>
      <c r="J1216" s="48"/>
      <c r="K1216" s="43"/>
    </row>
    <row r="1217" spans="6:11" ht="20.399999999999999" x14ac:dyDescent="0.3">
      <c r="F1217" s="43"/>
      <c r="G1217" s="39"/>
      <c r="H1217" s="48"/>
      <c r="I1217" s="43"/>
      <c r="J1217" s="48"/>
      <c r="K1217" s="43"/>
    </row>
    <row r="1218" spans="6:11" ht="20.399999999999999" x14ac:dyDescent="0.3">
      <c r="F1218" s="43"/>
      <c r="G1218" s="39"/>
      <c r="H1218" s="48"/>
      <c r="I1218" s="43"/>
      <c r="J1218" s="48"/>
      <c r="K1218" s="43"/>
    </row>
    <row r="1219" spans="6:11" ht="20.399999999999999" x14ac:dyDescent="0.3">
      <c r="F1219" s="43"/>
      <c r="G1219" s="39"/>
      <c r="H1219" s="48"/>
      <c r="I1219" s="43"/>
      <c r="J1219" s="48"/>
      <c r="K1219" s="43"/>
    </row>
    <row r="1220" spans="6:11" ht="20.399999999999999" x14ac:dyDescent="0.3">
      <c r="F1220" s="43"/>
      <c r="G1220" s="39"/>
      <c r="H1220" s="48"/>
      <c r="I1220" s="43"/>
      <c r="J1220" s="48"/>
      <c r="K1220" s="43"/>
    </row>
    <row r="1221" spans="6:11" ht="20.399999999999999" x14ac:dyDescent="0.3">
      <c r="F1221" s="43"/>
      <c r="G1221" s="39"/>
      <c r="H1221" s="48"/>
      <c r="I1221" s="43"/>
      <c r="J1221" s="48"/>
      <c r="K1221" s="43"/>
    </row>
    <row r="1222" spans="6:11" ht="20.399999999999999" x14ac:dyDescent="0.3">
      <c r="F1222" s="43"/>
      <c r="G1222" s="39"/>
      <c r="H1222" s="48"/>
      <c r="I1222" s="43"/>
      <c r="J1222" s="48"/>
      <c r="K1222" s="43"/>
    </row>
    <row r="1223" spans="6:11" ht="20.399999999999999" x14ac:dyDescent="0.3">
      <c r="F1223" s="43"/>
      <c r="G1223" s="39"/>
      <c r="H1223" s="48"/>
      <c r="I1223" s="43"/>
      <c r="J1223" s="48"/>
      <c r="K1223" s="43"/>
    </row>
    <row r="1224" spans="6:11" ht="20.399999999999999" x14ac:dyDescent="0.3">
      <c r="F1224" s="43"/>
      <c r="G1224" s="39"/>
      <c r="H1224" s="48"/>
      <c r="I1224" s="43"/>
      <c r="J1224" s="48"/>
      <c r="K1224" s="43"/>
    </row>
    <row r="1225" spans="6:11" ht="20.399999999999999" x14ac:dyDescent="0.3">
      <c r="F1225" s="43"/>
      <c r="G1225" s="39"/>
      <c r="H1225" s="48"/>
      <c r="I1225" s="43"/>
      <c r="J1225" s="48"/>
      <c r="K1225" s="43"/>
    </row>
    <row r="1226" spans="6:11" ht="20.399999999999999" x14ac:dyDescent="0.3">
      <c r="F1226" s="43"/>
      <c r="G1226" s="39"/>
      <c r="H1226" s="48"/>
      <c r="I1226" s="43"/>
      <c r="J1226" s="48"/>
      <c r="K1226" s="43"/>
    </row>
    <row r="1227" spans="6:11" ht="20.399999999999999" x14ac:dyDescent="0.3">
      <c r="F1227" s="43"/>
      <c r="G1227" s="39"/>
      <c r="H1227" s="48"/>
      <c r="I1227" s="43"/>
      <c r="J1227" s="48"/>
      <c r="K1227" s="43"/>
    </row>
    <row r="1228" spans="6:11" ht="20.399999999999999" x14ac:dyDescent="0.3">
      <c r="F1228" s="43"/>
      <c r="G1228" s="39"/>
      <c r="H1228" s="48"/>
      <c r="I1228" s="43"/>
      <c r="J1228" s="48"/>
      <c r="K1228" s="43"/>
    </row>
    <row r="1229" spans="6:11" ht="20.399999999999999" x14ac:dyDescent="0.3">
      <c r="F1229" s="43"/>
      <c r="G1229" s="39"/>
      <c r="H1229" s="48"/>
      <c r="I1229" s="43"/>
      <c r="J1229" s="48"/>
      <c r="K1229" s="43"/>
    </row>
    <row r="1230" spans="6:11" ht="20.399999999999999" x14ac:dyDescent="0.3">
      <c r="F1230" s="43"/>
      <c r="G1230" s="39"/>
      <c r="H1230" s="48"/>
      <c r="I1230" s="43"/>
      <c r="J1230" s="48"/>
      <c r="K1230" s="43"/>
    </row>
    <row r="1231" spans="6:11" ht="20.399999999999999" x14ac:dyDescent="0.3">
      <c r="F1231" s="43"/>
      <c r="G1231" s="39"/>
      <c r="H1231" s="48"/>
      <c r="I1231" s="43"/>
      <c r="J1231" s="48"/>
      <c r="K1231" s="43"/>
    </row>
    <row r="1232" spans="6:11" ht="20.399999999999999" x14ac:dyDescent="0.3">
      <c r="F1232" s="43"/>
      <c r="G1232" s="39"/>
      <c r="H1232" s="48"/>
      <c r="I1232" s="43"/>
      <c r="J1232" s="48"/>
      <c r="K1232" s="43"/>
    </row>
    <row r="1233" spans="6:11" ht="20.399999999999999" x14ac:dyDescent="0.3">
      <c r="F1233" s="43"/>
      <c r="G1233" s="39"/>
      <c r="H1233" s="48"/>
      <c r="I1233" s="43"/>
      <c r="J1233" s="48"/>
      <c r="K1233" s="43"/>
    </row>
    <row r="1234" spans="6:11" ht="20.399999999999999" x14ac:dyDescent="0.3">
      <c r="F1234" s="43"/>
      <c r="G1234" s="39"/>
      <c r="H1234" s="48"/>
      <c r="I1234" s="43"/>
      <c r="J1234" s="48"/>
      <c r="K1234" s="43"/>
    </row>
    <row r="1235" spans="6:11" ht="20.399999999999999" x14ac:dyDescent="0.3">
      <c r="F1235" s="43"/>
      <c r="G1235" s="39"/>
      <c r="H1235" s="48"/>
      <c r="I1235" s="43"/>
      <c r="J1235" s="48"/>
      <c r="K1235" s="43"/>
    </row>
    <row r="1236" spans="6:11" ht="20.399999999999999" x14ac:dyDescent="0.3">
      <c r="F1236" s="43"/>
      <c r="G1236" s="39"/>
      <c r="H1236" s="48"/>
      <c r="I1236" s="43"/>
      <c r="J1236" s="48"/>
      <c r="K1236" s="43"/>
    </row>
    <row r="1237" spans="6:11" ht="20.399999999999999" x14ac:dyDescent="0.3">
      <c r="F1237" s="43"/>
      <c r="G1237" s="39"/>
      <c r="H1237" s="48"/>
      <c r="I1237" s="43"/>
      <c r="J1237" s="48"/>
      <c r="K1237" s="43"/>
    </row>
    <row r="1238" spans="6:11" ht="20.399999999999999" x14ac:dyDescent="0.3">
      <c r="F1238" s="43"/>
      <c r="G1238" s="39"/>
      <c r="H1238" s="48"/>
      <c r="I1238" s="43"/>
      <c r="J1238" s="48"/>
      <c r="K1238" s="43"/>
    </row>
    <row r="1239" spans="6:11" ht="20.399999999999999" x14ac:dyDescent="0.3">
      <c r="F1239" s="43"/>
      <c r="G1239" s="39"/>
      <c r="H1239" s="48"/>
      <c r="I1239" s="43"/>
      <c r="J1239" s="48"/>
      <c r="K1239" s="43"/>
    </row>
    <row r="1240" spans="6:11" ht="20.399999999999999" x14ac:dyDescent="0.3">
      <c r="F1240" s="43"/>
      <c r="G1240" s="39"/>
      <c r="H1240" s="48"/>
      <c r="I1240" s="43"/>
      <c r="J1240" s="48"/>
      <c r="K1240" s="43"/>
    </row>
    <row r="1241" spans="6:11" ht="20.399999999999999" x14ac:dyDescent="0.3">
      <c r="F1241" s="43"/>
      <c r="G1241" s="39"/>
      <c r="H1241" s="48"/>
      <c r="I1241" s="43"/>
      <c r="J1241" s="48"/>
      <c r="K1241" s="43"/>
    </row>
    <row r="1242" spans="6:11" ht="20.399999999999999" x14ac:dyDescent="0.3">
      <c r="F1242" s="43"/>
      <c r="G1242" s="39"/>
      <c r="H1242" s="48"/>
      <c r="I1242" s="43"/>
      <c r="J1242" s="48"/>
      <c r="K1242" s="43"/>
    </row>
    <row r="1243" spans="6:11" ht="20.399999999999999" x14ac:dyDescent="0.3">
      <c r="F1243" s="43"/>
      <c r="G1243" s="39"/>
      <c r="H1243" s="48"/>
      <c r="I1243" s="43"/>
      <c r="J1243" s="48"/>
      <c r="K1243" s="43"/>
    </row>
    <row r="1244" spans="6:11" ht="20.399999999999999" x14ac:dyDescent="0.3">
      <c r="F1244" s="43"/>
      <c r="G1244" s="39"/>
      <c r="H1244" s="48"/>
      <c r="I1244" s="43"/>
      <c r="J1244" s="48"/>
      <c r="K1244" s="43"/>
    </row>
    <row r="1245" spans="6:11" ht="20.399999999999999" x14ac:dyDescent="0.3">
      <c r="F1245" s="43"/>
      <c r="G1245" s="39"/>
      <c r="H1245" s="48"/>
      <c r="I1245" s="43"/>
      <c r="J1245" s="48"/>
      <c r="K1245" s="43"/>
    </row>
    <row r="1246" spans="6:11" ht="20.399999999999999" x14ac:dyDescent="0.3">
      <c r="F1246" s="43"/>
      <c r="G1246" s="39"/>
      <c r="H1246" s="48"/>
      <c r="I1246" s="43"/>
      <c r="J1246" s="48"/>
      <c r="K1246" s="43"/>
    </row>
    <row r="1247" spans="6:11" ht="20.399999999999999" x14ac:dyDescent="0.3">
      <c r="F1247" s="43"/>
      <c r="G1247" s="39"/>
      <c r="H1247" s="48"/>
      <c r="I1247" s="43"/>
      <c r="J1247" s="48"/>
      <c r="K1247" s="43"/>
    </row>
    <row r="1248" spans="6:11" ht="20.399999999999999" x14ac:dyDescent="0.3">
      <c r="F1248" s="43"/>
      <c r="G1248" s="39"/>
      <c r="H1248" s="48"/>
      <c r="I1248" s="43"/>
      <c r="J1248" s="48"/>
      <c r="K1248" s="43"/>
    </row>
    <row r="1249" spans="6:11" ht="20.399999999999999" x14ac:dyDescent="0.3">
      <c r="F1249" s="43"/>
      <c r="G1249" s="39"/>
      <c r="H1249" s="48"/>
      <c r="I1249" s="43"/>
      <c r="J1249" s="48"/>
      <c r="K1249" s="43"/>
    </row>
    <row r="1250" spans="6:11" ht="20.399999999999999" x14ac:dyDescent="0.3">
      <c r="F1250" s="43"/>
      <c r="G1250" s="39"/>
      <c r="H1250" s="48"/>
      <c r="I1250" s="43"/>
      <c r="J1250" s="48"/>
      <c r="K1250" s="43"/>
    </row>
    <row r="1251" spans="6:11" ht="20.399999999999999" x14ac:dyDescent="0.3">
      <c r="F1251" s="43"/>
      <c r="G1251" s="39"/>
      <c r="H1251" s="48"/>
      <c r="I1251" s="43"/>
      <c r="J1251" s="48"/>
      <c r="K1251" s="43"/>
    </row>
    <row r="1252" spans="6:11" ht="20.399999999999999" x14ac:dyDescent="0.3">
      <c r="F1252" s="43"/>
      <c r="G1252" s="39"/>
      <c r="H1252" s="48"/>
      <c r="I1252" s="43"/>
      <c r="J1252" s="48"/>
      <c r="K1252" s="43"/>
    </row>
    <row r="1253" spans="6:11" ht="20.399999999999999" x14ac:dyDescent="0.3">
      <c r="F1253" s="43"/>
      <c r="G1253" s="39"/>
      <c r="H1253" s="48"/>
      <c r="I1253" s="43"/>
      <c r="J1253" s="48"/>
      <c r="K1253" s="43"/>
    </row>
    <row r="1254" spans="6:11" ht="20.399999999999999" x14ac:dyDescent="0.3">
      <c r="F1254" s="43"/>
      <c r="G1254" s="39"/>
      <c r="H1254" s="48"/>
      <c r="I1254" s="43"/>
      <c r="J1254" s="48"/>
      <c r="K1254" s="43"/>
    </row>
    <row r="1255" spans="6:11" ht="20.399999999999999" x14ac:dyDescent="0.3">
      <c r="F1255" s="43"/>
      <c r="G1255" s="39"/>
      <c r="H1255" s="48"/>
      <c r="I1255" s="43"/>
      <c r="J1255" s="48"/>
      <c r="K1255" s="43"/>
    </row>
    <row r="1256" spans="6:11" ht="20.399999999999999" x14ac:dyDescent="0.3">
      <c r="F1256" s="43"/>
      <c r="G1256" s="39"/>
      <c r="H1256" s="48"/>
      <c r="I1256" s="43"/>
      <c r="J1256" s="48"/>
      <c r="K1256" s="43"/>
    </row>
    <row r="1257" spans="6:11" ht="20.399999999999999" x14ac:dyDescent="0.3">
      <c r="F1257" s="43"/>
      <c r="G1257" s="39"/>
      <c r="H1257" s="48"/>
      <c r="I1257" s="43"/>
      <c r="J1257" s="48"/>
      <c r="K1257" s="43"/>
    </row>
    <row r="1258" spans="6:11" ht="20.399999999999999" x14ac:dyDescent="0.3">
      <c r="F1258" s="43"/>
      <c r="G1258" s="39"/>
      <c r="H1258" s="48"/>
      <c r="I1258" s="43"/>
      <c r="J1258" s="48"/>
      <c r="K1258" s="43"/>
    </row>
    <row r="1259" spans="6:11" ht="20.399999999999999" x14ac:dyDescent="0.3">
      <c r="F1259" s="43"/>
      <c r="G1259" s="39"/>
      <c r="H1259" s="48"/>
      <c r="I1259" s="43"/>
      <c r="J1259" s="48"/>
      <c r="K1259" s="43"/>
    </row>
    <row r="1260" spans="6:11" ht="20.399999999999999" x14ac:dyDescent="0.3">
      <c r="F1260" s="43"/>
      <c r="G1260" s="39"/>
      <c r="H1260" s="48"/>
      <c r="I1260" s="43"/>
      <c r="J1260" s="48"/>
      <c r="K1260" s="43"/>
    </row>
    <row r="1261" spans="6:11" ht="20.399999999999999" x14ac:dyDescent="0.3">
      <c r="F1261" s="43"/>
      <c r="G1261" s="39"/>
      <c r="H1261" s="48"/>
      <c r="I1261" s="43"/>
      <c r="J1261" s="48"/>
      <c r="K1261" s="43"/>
    </row>
    <row r="1262" spans="6:11" ht="20.399999999999999" x14ac:dyDescent="0.3">
      <c r="F1262" s="43"/>
      <c r="G1262" s="39"/>
      <c r="H1262" s="48"/>
      <c r="I1262" s="43"/>
      <c r="J1262" s="48"/>
      <c r="K1262" s="43"/>
    </row>
    <row r="1263" spans="6:11" ht="20.399999999999999" x14ac:dyDescent="0.3">
      <c r="F1263" s="43"/>
      <c r="G1263" s="39"/>
      <c r="H1263" s="48"/>
      <c r="I1263" s="43"/>
      <c r="J1263" s="48"/>
      <c r="K1263" s="43"/>
    </row>
    <row r="1264" spans="6:11" ht="20.399999999999999" x14ac:dyDescent="0.3">
      <c r="F1264" s="43"/>
      <c r="G1264" s="39"/>
      <c r="H1264" s="48"/>
      <c r="I1264" s="43"/>
      <c r="J1264" s="48"/>
      <c r="K1264" s="43"/>
    </row>
    <row r="1265" spans="6:11" ht="20.399999999999999" x14ac:dyDescent="0.3">
      <c r="F1265" s="43"/>
      <c r="G1265" s="39"/>
      <c r="H1265" s="48"/>
      <c r="I1265" s="43"/>
      <c r="J1265" s="48"/>
      <c r="K1265" s="43"/>
    </row>
    <row r="1266" spans="6:11" ht="20.399999999999999" x14ac:dyDescent="0.3">
      <c r="F1266" s="43"/>
      <c r="G1266" s="39"/>
      <c r="H1266" s="48"/>
      <c r="I1266" s="43"/>
      <c r="J1266" s="48"/>
      <c r="K1266" s="43"/>
    </row>
    <row r="1267" spans="6:11" ht="20.399999999999999" x14ac:dyDescent="0.3">
      <c r="F1267" s="43"/>
      <c r="G1267" s="39"/>
      <c r="H1267" s="48"/>
      <c r="I1267" s="43"/>
      <c r="J1267" s="48"/>
      <c r="K1267" s="43"/>
    </row>
    <row r="1268" spans="6:11" ht="20.399999999999999" x14ac:dyDescent="0.3">
      <c r="F1268" s="43"/>
      <c r="G1268" s="39"/>
      <c r="H1268" s="48"/>
      <c r="I1268" s="43"/>
      <c r="J1268" s="48"/>
      <c r="K1268" s="43"/>
    </row>
    <row r="1269" spans="6:11" ht="20.399999999999999" x14ac:dyDescent="0.3">
      <c r="F1269" s="43"/>
      <c r="G1269" s="39"/>
      <c r="H1269" s="48"/>
      <c r="I1269" s="43"/>
      <c r="J1269" s="48"/>
      <c r="K1269" s="43"/>
    </row>
    <row r="1270" spans="6:11" ht="20.399999999999999" x14ac:dyDescent="0.3">
      <c r="F1270" s="43"/>
      <c r="G1270" s="39"/>
      <c r="H1270" s="48"/>
      <c r="I1270" s="43"/>
      <c r="J1270" s="48"/>
      <c r="K1270" s="43"/>
    </row>
    <row r="1271" spans="6:11" ht="20.399999999999999" x14ac:dyDescent="0.3">
      <c r="F1271" s="43"/>
      <c r="G1271" s="39"/>
      <c r="H1271" s="48"/>
      <c r="I1271" s="43"/>
      <c r="J1271" s="48"/>
      <c r="K1271" s="43"/>
    </row>
    <row r="1272" spans="6:11" ht="20.399999999999999" x14ac:dyDescent="0.3">
      <c r="F1272" s="43"/>
      <c r="G1272" s="39"/>
      <c r="H1272" s="48"/>
      <c r="I1272" s="43"/>
      <c r="J1272" s="48"/>
      <c r="K1272" s="43"/>
    </row>
    <row r="1273" spans="6:11" ht="20.399999999999999" x14ac:dyDescent="0.3">
      <c r="F1273" s="43"/>
      <c r="G1273" s="39"/>
      <c r="H1273" s="48"/>
      <c r="I1273" s="43"/>
      <c r="J1273" s="48"/>
      <c r="K1273" s="43"/>
    </row>
    <row r="1274" spans="6:11" ht="20.399999999999999" x14ac:dyDescent="0.3">
      <c r="F1274" s="43"/>
      <c r="G1274" s="39"/>
      <c r="H1274" s="48"/>
      <c r="I1274" s="43"/>
      <c r="J1274" s="48"/>
      <c r="K1274" s="43"/>
    </row>
    <row r="1275" spans="6:11" ht="20.399999999999999" x14ac:dyDescent="0.3">
      <c r="F1275" s="43"/>
      <c r="G1275" s="39"/>
      <c r="H1275" s="48"/>
      <c r="I1275" s="43"/>
      <c r="J1275" s="48"/>
      <c r="K1275" s="43"/>
    </row>
    <row r="1276" spans="6:11" ht="20.399999999999999" x14ac:dyDescent="0.3">
      <c r="F1276" s="43"/>
      <c r="G1276" s="39"/>
      <c r="H1276" s="48"/>
      <c r="I1276" s="43"/>
      <c r="J1276" s="48"/>
      <c r="K1276" s="43"/>
    </row>
    <row r="1277" spans="6:11" ht="20.399999999999999" x14ac:dyDescent="0.3">
      <c r="F1277" s="43"/>
      <c r="G1277" s="39"/>
      <c r="H1277" s="48"/>
      <c r="I1277" s="43"/>
      <c r="J1277" s="48"/>
      <c r="K1277" s="43"/>
    </row>
    <row r="1278" spans="6:11" ht="20.399999999999999" x14ac:dyDescent="0.3">
      <c r="F1278" s="43"/>
      <c r="G1278" s="39"/>
      <c r="H1278" s="48"/>
      <c r="I1278" s="43"/>
      <c r="J1278" s="48"/>
      <c r="K1278" s="43"/>
    </row>
    <row r="1279" spans="6:11" ht="20.399999999999999" x14ac:dyDescent="0.3">
      <c r="F1279" s="43"/>
      <c r="G1279" s="39"/>
      <c r="H1279" s="48"/>
      <c r="I1279" s="43"/>
      <c r="J1279" s="48"/>
      <c r="K1279" s="43"/>
    </row>
    <row r="1280" spans="6:11" ht="20.399999999999999" x14ac:dyDescent="0.3">
      <c r="F1280" s="43"/>
      <c r="G1280" s="39"/>
      <c r="H1280" s="48"/>
      <c r="I1280" s="43"/>
      <c r="J1280" s="48"/>
      <c r="K1280" s="43"/>
    </row>
    <row r="1281" spans="6:11" ht="20.399999999999999" x14ac:dyDescent="0.3">
      <c r="F1281" s="43"/>
      <c r="G1281" s="39"/>
      <c r="H1281" s="48"/>
      <c r="I1281" s="43"/>
      <c r="J1281" s="48"/>
      <c r="K1281" s="43"/>
    </row>
    <row r="1282" spans="6:11" ht="20.399999999999999" x14ac:dyDescent="0.3">
      <c r="F1282" s="43"/>
      <c r="G1282" s="39"/>
      <c r="H1282" s="48"/>
      <c r="I1282" s="43"/>
      <c r="J1282" s="48"/>
      <c r="K1282" s="43"/>
    </row>
    <row r="1283" spans="6:11" ht="20.399999999999999" x14ac:dyDescent="0.3">
      <c r="F1283" s="43"/>
      <c r="G1283" s="39"/>
      <c r="H1283" s="48"/>
      <c r="I1283" s="43"/>
      <c r="J1283" s="48"/>
      <c r="K1283" s="43"/>
    </row>
    <row r="1284" spans="6:11" ht="20.399999999999999" x14ac:dyDescent="0.3">
      <c r="F1284" s="43"/>
      <c r="G1284" s="39"/>
      <c r="H1284" s="48"/>
      <c r="I1284" s="43"/>
      <c r="J1284" s="48"/>
      <c r="K1284" s="43"/>
    </row>
    <row r="1285" spans="6:11" ht="20.399999999999999" x14ac:dyDescent="0.3">
      <c r="F1285" s="43"/>
      <c r="G1285" s="39"/>
      <c r="H1285" s="48"/>
      <c r="I1285" s="43"/>
      <c r="J1285" s="48"/>
      <c r="K1285" s="43"/>
    </row>
    <row r="1286" spans="6:11" ht="20.399999999999999" x14ac:dyDescent="0.3">
      <c r="F1286" s="43"/>
      <c r="G1286" s="39"/>
      <c r="H1286" s="48"/>
      <c r="I1286" s="43"/>
      <c r="J1286" s="48"/>
      <c r="K1286" s="43"/>
    </row>
    <row r="1287" spans="6:11" ht="20.399999999999999" x14ac:dyDescent="0.3">
      <c r="F1287" s="43"/>
      <c r="G1287" s="39"/>
      <c r="H1287" s="48"/>
      <c r="I1287" s="43"/>
      <c r="J1287" s="48"/>
      <c r="K1287" s="43"/>
    </row>
    <row r="1288" spans="6:11" ht="20.399999999999999" x14ac:dyDescent="0.3">
      <c r="F1288" s="43"/>
      <c r="G1288" s="39"/>
      <c r="H1288" s="48"/>
      <c r="I1288" s="43"/>
      <c r="J1288" s="48"/>
      <c r="K1288" s="43"/>
    </row>
    <row r="1289" spans="6:11" ht="20.399999999999999" x14ac:dyDescent="0.3">
      <c r="F1289" s="43"/>
      <c r="G1289" s="39"/>
      <c r="H1289" s="48"/>
      <c r="I1289" s="43"/>
      <c r="J1289" s="48"/>
      <c r="K1289" s="43"/>
    </row>
    <row r="1290" spans="6:11" ht="20.399999999999999" x14ac:dyDescent="0.3">
      <c r="F1290" s="43"/>
      <c r="G1290" s="39"/>
      <c r="H1290" s="48"/>
      <c r="I1290" s="43"/>
      <c r="J1290" s="48"/>
      <c r="K1290" s="43"/>
    </row>
    <row r="1291" spans="6:11" ht="20.399999999999999" x14ac:dyDescent="0.3">
      <c r="F1291" s="43"/>
      <c r="G1291" s="39"/>
      <c r="H1291" s="48"/>
      <c r="I1291" s="43"/>
      <c r="J1291" s="48"/>
      <c r="K1291" s="43"/>
    </row>
    <row r="1292" spans="6:11" ht="20.399999999999999" x14ac:dyDescent="0.3">
      <c r="F1292" s="43"/>
      <c r="G1292" s="39"/>
      <c r="H1292" s="48"/>
      <c r="I1292" s="43"/>
      <c r="J1292" s="48"/>
      <c r="K1292" s="43"/>
    </row>
    <row r="1293" spans="6:11" ht="20.399999999999999" x14ac:dyDescent="0.3">
      <c r="F1293" s="43"/>
      <c r="G1293" s="39"/>
      <c r="H1293" s="48"/>
      <c r="I1293" s="43"/>
      <c r="J1293" s="48"/>
      <c r="K1293" s="43"/>
    </row>
    <row r="1294" spans="6:11" ht="20.399999999999999" x14ac:dyDescent="0.3">
      <c r="F1294" s="43"/>
      <c r="G1294" s="39"/>
      <c r="H1294" s="48"/>
      <c r="I1294" s="43"/>
      <c r="J1294" s="48"/>
      <c r="K1294" s="43"/>
    </row>
    <row r="1295" spans="6:11" ht="20.399999999999999" x14ac:dyDescent="0.3">
      <c r="F1295" s="43"/>
      <c r="G1295" s="39"/>
      <c r="H1295" s="48"/>
      <c r="I1295" s="43"/>
      <c r="J1295" s="48"/>
      <c r="K1295" s="43"/>
    </row>
    <row r="1296" spans="6:11" ht="20.399999999999999" x14ac:dyDescent="0.3">
      <c r="F1296" s="43"/>
      <c r="G1296" s="39"/>
      <c r="H1296" s="48"/>
      <c r="I1296" s="43"/>
      <c r="J1296" s="48"/>
      <c r="K1296" s="43"/>
    </row>
    <row r="1297" spans="6:11" ht="20.399999999999999" x14ac:dyDescent="0.3">
      <c r="F1297" s="43"/>
      <c r="G1297" s="39"/>
      <c r="H1297" s="48"/>
      <c r="I1297" s="43"/>
      <c r="J1297" s="48"/>
      <c r="K1297" s="43"/>
    </row>
    <row r="1298" spans="6:11" ht="20.399999999999999" x14ac:dyDescent="0.3">
      <c r="F1298" s="43"/>
      <c r="G1298" s="39"/>
      <c r="H1298" s="48"/>
      <c r="I1298" s="43"/>
      <c r="J1298" s="48"/>
      <c r="K1298" s="43"/>
    </row>
    <row r="1299" spans="6:11" ht="20.399999999999999" x14ac:dyDescent="0.3">
      <c r="F1299" s="43"/>
      <c r="G1299" s="39"/>
      <c r="H1299" s="48"/>
      <c r="I1299" s="43"/>
      <c r="J1299" s="48"/>
      <c r="K1299" s="43"/>
    </row>
    <row r="1300" spans="6:11" ht="20.399999999999999" x14ac:dyDescent="0.3">
      <c r="F1300" s="43"/>
      <c r="G1300" s="39"/>
      <c r="H1300" s="48"/>
      <c r="I1300" s="43"/>
      <c r="J1300" s="48"/>
      <c r="K1300" s="43"/>
    </row>
    <row r="1301" spans="6:11" ht="20.399999999999999" x14ac:dyDescent="0.3">
      <c r="F1301" s="43"/>
      <c r="G1301" s="39"/>
      <c r="H1301" s="48"/>
      <c r="I1301" s="43"/>
      <c r="J1301" s="48"/>
      <c r="K1301" s="43"/>
    </row>
    <row r="1302" spans="6:11" ht="20.399999999999999" x14ac:dyDescent="0.3">
      <c r="F1302" s="43"/>
      <c r="G1302" s="39"/>
      <c r="H1302" s="48"/>
      <c r="I1302" s="43"/>
      <c r="J1302" s="48"/>
      <c r="K1302" s="43"/>
    </row>
    <row r="1303" spans="6:11" ht="20.399999999999999" x14ac:dyDescent="0.3">
      <c r="F1303" s="43"/>
      <c r="G1303" s="39"/>
      <c r="H1303" s="48"/>
      <c r="I1303" s="43"/>
      <c r="J1303" s="48"/>
      <c r="K1303" s="43"/>
    </row>
    <row r="1304" spans="6:11" ht="20.399999999999999" x14ac:dyDescent="0.3">
      <c r="F1304" s="43"/>
      <c r="G1304" s="39"/>
      <c r="H1304" s="48"/>
      <c r="I1304" s="43"/>
      <c r="J1304" s="48"/>
      <c r="K1304" s="43"/>
    </row>
    <row r="1305" spans="6:11" ht="20.399999999999999" x14ac:dyDescent="0.3">
      <c r="F1305" s="43"/>
      <c r="G1305" s="39"/>
      <c r="H1305" s="48"/>
      <c r="I1305" s="43"/>
      <c r="J1305" s="48"/>
      <c r="K1305" s="43"/>
    </row>
    <row r="1306" spans="6:11" ht="20.399999999999999" x14ac:dyDescent="0.3">
      <c r="F1306" s="43"/>
      <c r="G1306" s="39"/>
      <c r="H1306" s="48"/>
      <c r="I1306" s="43"/>
      <c r="J1306" s="48"/>
      <c r="K1306" s="43"/>
    </row>
    <row r="1307" spans="6:11" ht="20.399999999999999" x14ac:dyDescent="0.3">
      <c r="F1307" s="43"/>
      <c r="G1307" s="39"/>
      <c r="H1307" s="48"/>
      <c r="I1307" s="43"/>
      <c r="J1307" s="48"/>
      <c r="K1307" s="43"/>
    </row>
    <row r="1308" spans="6:11" ht="20.399999999999999" x14ac:dyDescent="0.3">
      <c r="F1308" s="43"/>
      <c r="G1308" s="39"/>
      <c r="H1308" s="48"/>
      <c r="I1308" s="43"/>
      <c r="J1308" s="48"/>
      <c r="K1308" s="43"/>
    </row>
    <row r="1309" spans="6:11" ht="20.399999999999999" x14ac:dyDescent="0.3">
      <c r="F1309" s="43"/>
      <c r="G1309" s="39"/>
      <c r="H1309" s="48"/>
      <c r="I1309" s="43"/>
      <c r="J1309" s="48"/>
      <c r="K1309" s="43"/>
    </row>
    <row r="1310" spans="6:11" ht="20.399999999999999" x14ac:dyDescent="0.3">
      <c r="F1310" s="43"/>
      <c r="G1310" s="39"/>
      <c r="H1310" s="48"/>
      <c r="I1310" s="43"/>
      <c r="J1310" s="48"/>
      <c r="K1310" s="43"/>
    </row>
    <row r="1311" spans="6:11" ht="20.399999999999999" x14ac:dyDescent="0.3">
      <c r="F1311" s="43"/>
      <c r="G1311" s="39"/>
      <c r="H1311" s="48"/>
      <c r="I1311" s="43"/>
      <c r="J1311" s="48"/>
      <c r="K1311" s="43"/>
    </row>
    <row r="1312" spans="6:11" ht="20.399999999999999" x14ac:dyDescent="0.3">
      <c r="F1312" s="43"/>
      <c r="G1312" s="39"/>
      <c r="H1312" s="48"/>
      <c r="I1312" s="43"/>
      <c r="J1312" s="48"/>
      <c r="K1312" s="43"/>
    </row>
    <row r="1313" spans="6:11" ht="20.399999999999999" x14ac:dyDescent="0.3">
      <c r="F1313" s="43"/>
      <c r="G1313" s="39"/>
      <c r="H1313" s="48"/>
      <c r="I1313" s="43"/>
      <c r="J1313" s="48"/>
      <c r="K1313" s="43"/>
    </row>
    <row r="1314" spans="6:11" ht="20.399999999999999" x14ac:dyDescent="0.3">
      <c r="F1314" s="43"/>
      <c r="G1314" s="39"/>
      <c r="H1314" s="48"/>
      <c r="I1314" s="43"/>
      <c r="J1314" s="48"/>
      <c r="K1314" s="43"/>
    </row>
    <row r="1315" spans="6:11" ht="20.399999999999999" x14ac:dyDescent="0.3">
      <c r="F1315" s="43"/>
      <c r="G1315" s="39"/>
      <c r="H1315" s="48"/>
      <c r="I1315" s="43"/>
      <c r="J1315" s="48"/>
      <c r="K1315" s="43"/>
    </row>
    <row r="1316" spans="6:11" ht="20.399999999999999" x14ac:dyDescent="0.3">
      <c r="F1316" s="43"/>
      <c r="G1316" s="39"/>
      <c r="H1316" s="48"/>
      <c r="I1316" s="43"/>
      <c r="J1316" s="48"/>
      <c r="K1316" s="43"/>
    </row>
    <row r="1317" spans="6:11" ht="20.399999999999999" x14ac:dyDescent="0.3">
      <c r="F1317" s="43"/>
      <c r="G1317" s="39"/>
      <c r="H1317" s="48"/>
      <c r="I1317" s="43"/>
      <c r="J1317" s="48"/>
      <c r="K1317" s="43"/>
    </row>
    <row r="1318" spans="6:11" ht="20.399999999999999" x14ac:dyDescent="0.3">
      <c r="F1318" s="43"/>
      <c r="G1318" s="39"/>
      <c r="H1318" s="48"/>
      <c r="I1318" s="43"/>
      <c r="J1318" s="48"/>
      <c r="K1318" s="43"/>
    </row>
    <row r="1319" spans="6:11" ht="20.399999999999999" x14ac:dyDescent="0.3">
      <c r="F1319" s="43"/>
      <c r="G1319" s="39"/>
      <c r="H1319" s="48"/>
      <c r="I1319" s="43"/>
      <c r="J1319" s="48"/>
      <c r="K1319" s="43"/>
    </row>
    <row r="1320" spans="6:11" ht="20.399999999999999" x14ac:dyDescent="0.3">
      <c r="F1320" s="43"/>
      <c r="G1320" s="39"/>
      <c r="H1320" s="48"/>
      <c r="I1320" s="43"/>
      <c r="J1320" s="48"/>
      <c r="K1320" s="43"/>
    </row>
    <row r="1321" spans="6:11" ht="20.399999999999999" x14ac:dyDescent="0.3">
      <c r="F1321" s="43"/>
      <c r="G1321" s="39"/>
      <c r="H1321" s="48"/>
      <c r="I1321" s="43"/>
      <c r="J1321" s="48"/>
      <c r="K1321" s="43"/>
    </row>
    <row r="1322" spans="6:11" ht="20.399999999999999" x14ac:dyDescent="0.3">
      <c r="F1322" s="43"/>
      <c r="G1322" s="39"/>
      <c r="H1322" s="48"/>
      <c r="I1322" s="43"/>
      <c r="J1322" s="48"/>
      <c r="K1322" s="43"/>
    </row>
    <row r="1323" spans="6:11" ht="20.399999999999999" x14ac:dyDescent="0.3">
      <c r="F1323" s="43"/>
      <c r="G1323" s="39"/>
      <c r="H1323" s="48"/>
      <c r="I1323" s="43"/>
      <c r="J1323" s="48"/>
      <c r="K1323" s="43"/>
    </row>
    <row r="1324" spans="6:11" ht="20.399999999999999" x14ac:dyDescent="0.3">
      <c r="F1324" s="43"/>
      <c r="G1324" s="39"/>
      <c r="H1324" s="48"/>
      <c r="I1324" s="43"/>
      <c r="J1324" s="48"/>
      <c r="K1324" s="43"/>
    </row>
    <row r="1325" spans="6:11" ht="20.399999999999999" x14ac:dyDescent="0.3">
      <c r="F1325" s="43"/>
      <c r="G1325" s="39"/>
      <c r="H1325" s="48"/>
      <c r="I1325" s="43"/>
      <c r="J1325" s="48"/>
      <c r="K1325" s="43"/>
    </row>
    <row r="1326" spans="6:11" ht="20.399999999999999" x14ac:dyDescent="0.3">
      <c r="F1326" s="43"/>
      <c r="G1326" s="39"/>
      <c r="H1326" s="48"/>
      <c r="I1326" s="43"/>
      <c r="J1326" s="48"/>
      <c r="K1326" s="43"/>
    </row>
    <row r="1327" spans="6:11" ht="20.399999999999999" x14ac:dyDescent="0.3">
      <c r="F1327" s="43"/>
      <c r="G1327" s="39"/>
      <c r="H1327" s="48"/>
      <c r="I1327" s="43"/>
      <c r="J1327" s="48"/>
      <c r="K1327" s="43"/>
    </row>
    <row r="1328" spans="6:11" ht="20.399999999999999" x14ac:dyDescent="0.3">
      <c r="F1328" s="43"/>
      <c r="G1328" s="39"/>
      <c r="H1328" s="48"/>
      <c r="I1328" s="43"/>
      <c r="J1328" s="48"/>
      <c r="K1328" s="43"/>
    </row>
    <row r="1329" spans="6:11" ht="20.399999999999999" x14ac:dyDescent="0.3">
      <c r="F1329" s="43"/>
      <c r="G1329" s="39"/>
      <c r="H1329" s="48"/>
      <c r="I1329" s="43"/>
      <c r="J1329" s="48"/>
      <c r="K1329" s="43"/>
    </row>
    <row r="1330" spans="6:11" ht="20.399999999999999" x14ac:dyDescent="0.3">
      <c r="F1330" s="43"/>
      <c r="G1330" s="39"/>
      <c r="H1330" s="48"/>
      <c r="I1330" s="43"/>
      <c r="J1330" s="48"/>
      <c r="K1330" s="43"/>
    </row>
    <row r="1331" spans="6:11" ht="20.399999999999999" x14ac:dyDescent="0.3">
      <c r="F1331" s="43"/>
      <c r="G1331" s="39"/>
      <c r="H1331" s="48"/>
      <c r="I1331" s="43"/>
      <c r="J1331" s="48"/>
      <c r="K1331" s="43"/>
    </row>
    <row r="1332" spans="6:11" ht="20.399999999999999" x14ac:dyDescent="0.3">
      <c r="F1332" s="43"/>
      <c r="G1332" s="39"/>
      <c r="H1332" s="48"/>
      <c r="I1332" s="43"/>
      <c r="J1332" s="48"/>
      <c r="K1332" s="43"/>
    </row>
    <row r="1333" spans="6:11" ht="20.399999999999999" x14ac:dyDescent="0.3">
      <c r="F1333" s="43"/>
      <c r="G1333" s="39"/>
      <c r="H1333" s="48"/>
      <c r="I1333" s="43"/>
      <c r="J1333" s="48"/>
      <c r="K1333" s="43"/>
    </row>
    <row r="1334" spans="6:11" ht="20.399999999999999" x14ac:dyDescent="0.3">
      <c r="F1334" s="43"/>
      <c r="G1334" s="39"/>
      <c r="H1334" s="48"/>
      <c r="I1334" s="43"/>
      <c r="J1334" s="48"/>
      <c r="K1334" s="43"/>
    </row>
    <row r="1335" spans="6:11" ht="20.399999999999999" x14ac:dyDescent="0.3">
      <c r="F1335" s="43"/>
      <c r="G1335" s="39"/>
      <c r="H1335" s="48"/>
      <c r="I1335" s="43"/>
      <c r="J1335" s="48"/>
      <c r="K1335" s="43"/>
    </row>
    <row r="1336" spans="6:11" ht="20.399999999999999" x14ac:dyDescent="0.3">
      <c r="F1336" s="43"/>
      <c r="G1336" s="39"/>
      <c r="H1336" s="48"/>
      <c r="I1336" s="43"/>
      <c r="J1336" s="48"/>
      <c r="K1336" s="43"/>
    </row>
    <row r="1337" spans="6:11" ht="20.399999999999999" x14ac:dyDescent="0.3">
      <c r="F1337" s="43"/>
      <c r="G1337" s="39"/>
      <c r="H1337" s="48"/>
      <c r="I1337" s="43"/>
      <c r="J1337" s="48"/>
      <c r="K1337" s="43"/>
    </row>
    <row r="1338" spans="6:11" ht="20.399999999999999" x14ac:dyDescent="0.3">
      <c r="F1338" s="43"/>
      <c r="G1338" s="39"/>
      <c r="H1338" s="48"/>
      <c r="I1338" s="43"/>
      <c r="J1338" s="48"/>
      <c r="K1338" s="43"/>
    </row>
    <row r="1339" spans="6:11" ht="20.399999999999999" x14ac:dyDescent="0.3">
      <c r="F1339" s="43"/>
      <c r="G1339" s="39"/>
      <c r="H1339" s="48"/>
      <c r="I1339" s="43"/>
      <c r="J1339" s="48"/>
      <c r="K1339" s="43"/>
    </row>
    <row r="1340" spans="6:11" ht="20.399999999999999" x14ac:dyDescent="0.3">
      <c r="F1340" s="43"/>
      <c r="G1340" s="39"/>
      <c r="H1340" s="48"/>
      <c r="I1340" s="43"/>
      <c r="J1340" s="48"/>
      <c r="K1340" s="43"/>
    </row>
    <row r="1341" spans="6:11" ht="20.399999999999999" x14ac:dyDescent="0.3">
      <c r="F1341" s="43"/>
      <c r="G1341" s="39"/>
      <c r="H1341" s="48"/>
      <c r="I1341" s="43"/>
      <c r="J1341" s="48"/>
      <c r="K1341" s="43"/>
    </row>
    <row r="1342" spans="6:11" ht="20.399999999999999" x14ac:dyDescent="0.3">
      <c r="F1342" s="43"/>
      <c r="G1342" s="39"/>
      <c r="H1342" s="48"/>
      <c r="I1342" s="43"/>
      <c r="J1342" s="48"/>
      <c r="K1342" s="43"/>
    </row>
    <row r="1343" spans="6:11" ht="20.399999999999999" x14ac:dyDescent="0.3">
      <c r="F1343" s="43"/>
      <c r="G1343" s="39"/>
      <c r="H1343" s="48"/>
      <c r="I1343" s="43"/>
      <c r="J1343" s="48"/>
      <c r="K1343" s="43"/>
    </row>
    <row r="1344" spans="6:11" ht="20.399999999999999" x14ac:dyDescent="0.3">
      <c r="F1344" s="43"/>
      <c r="G1344" s="39"/>
      <c r="H1344" s="48"/>
      <c r="I1344" s="43"/>
      <c r="J1344" s="48"/>
      <c r="K1344" s="43"/>
    </row>
    <row r="1345" spans="6:11" ht="20.399999999999999" x14ac:dyDescent="0.3">
      <c r="F1345" s="43"/>
      <c r="G1345" s="39"/>
      <c r="H1345" s="48"/>
      <c r="I1345" s="43"/>
      <c r="J1345" s="48"/>
      <c r="K1345" s="43"/>
    </row>
    <row r="1346" spans="6:11" ht="20.399999999999999" x14ac:dyDescent="0.3">
      <c r="F1346" s="43"/>
      <c r="G1346" s="39"/>
      <c r="H1346" s="48"/>
      <c r="I1346" s="43"/>
      <c r="J1346" s="48"/>
      <c r="K1346" s="43"/>
    </row>
    <row r="1347" spans="6:11" ht="20.399999999999999" x14ac:dyDescent="0.3">
      <c r="F1347" s="43"/>
      <c r="G1347" s="39"/>
      <c r="H1347" s="48"/>
      <c r="I1347" s="43"/>
      <c r="J1347" s="48"/>
      <c r="K1347" s="43"/>
    </row>
    <row r="1348" spans="6:11" ht="20.399999999999999" x14ac:dyDescent="0.3">
      <c r="F1348" s="43"/>
      <c r="G1348" s="39"/>
      <c r="H1348" s="48"/>
      <c r="I1348" s="43"/>
      <c r="J1348" s="48"/>
      <c r="K1348" s="43"/>
    </row>
    <row r="1349" spans="6:11" ht="20.399999999999999" x14ac:dyDescent="0.3">
      <c r="F1349" s="43"/>
      <c r="G1349" s="39"/>
      <c r="H1349" s="48"/>
      <c r="I1349" s="43"/>
      <c r="J1349" s="48"/>
      <c r="K1349" s="43"/>
    </row>
    <row r="1350" spans="6:11" ht="20.399999999999999" x14ac:dyDescent="0.3">
      <c r="F1350" s="43"/>
      <c r="G1350" s="39"/>
      <c r="H1350" s="48"/>
      <c r="I1350" s="43"/>
      <c r="J1350" s="48"/>
      <c r="K1350" s="43"/>
    </row>
    <row r="1351" spans="6:11" ht="20.399999999999999" x14ac:dyDescent="0.3">
      <c r="F1351" s="43"/>
      <c r="G1351" s="39"/>
      <c r="H1351" s="48"/>
      <c r="I1351" s="43"/>
      <c r="J1351" s="48"/>
      <c r="K1351" s="43"/>
    </row>
    <row r="1352" spans="6:11" ht="20.399999999999999" x14ac:dyDescent="0.3">
      <c r="F1352" s="43"/>
      <c r="G1352" s="39"/>
      <c r="H1352" s="48"/>
      <c r="I1352" s="43"/>
      <c r="J1352" s="48"/>
      <c r="K1352" s="43"/>
    </row>
    <row r="1353" spans="6:11" ht="20.399999999999999" x14ac:dyDescent="0.3">
      <c r="F1353" s="43"/>
      <c r="G1353" s="39"/>
      <c r="H1353" s="48"/>
      <c r="I1353" s="43"/>
      <c r="J1353" s="48"/>
      <c r="K1353" s="43"/>
    </row>
    <row r="1354" spans="6:11" ht="20.399999999999999" x14ac:dyDescent="0.3">
      <c r="F1354" s="43"/>
      <c r="G1354" s="39"/>
      <c r="H1354" s="48"/>
      <c r="I1354" s="43"/>
      <c r="J1354" s="48"/>
      <c r="K1354" s="43"/>
    </row>
    <row r="1355" spans="6:11" ht="20.399999999999999" x14ac:dyDescent="0.3">
      <c r="F1355" s="43"/>
      <c r="G1355" s="39"/>
      <c r="H1355" s="48"/>
      <c r="I1355" s="43"/>
      <c r="J1355" s="48"/>
      <c r="K1355" s="43"/>
    </row>
    <row r="1356" spans="6:11" ht="20.399999999999999" x14ac:dyDescent="0.3">
      <c r="F1356" s="43"/>
      <c r="G1356" s="39"/>
      <c r="H1356" s="48"/>
      <c r="I1356" s="43"/>
      <c r="J1356" s="48"/>
      <c r="K1356" s="43"/>
    </row>
    <row r="1357" spans="6:11" ht="20.399999999999999" x14ac:dyDescent="0.3">
      <c r="F1357" s="43"/>
      <c r="G1357" s="39"/>
      <c r="H1357" s="48"/>
      <c r="I1357" s="43"/>
      <c r="J1357" s="48"/>
      <c r="K1357" s="43"/>
    </row>
    <row r="1358" spans="6:11" ht="20.399999999999999" x14ac:dyDescent="0.3">
      <c r="F1358" s="43"/>
      <c r="G1358" s="39"/>
      <c r="H1358" s="48"/>
      <c r="I1358" s="43"/>
      <c r="J1358" s="48"/>
      <c r="K1358" s="43"/>
    </row>
    <row r="1359" spans="6:11" ht="20.399999999999999" x14ac:dyDescent="0.3">
      <c r="F1359" s="43"/>
      <c r="G1359" s="39"/>
      <c r="H1359" s="48"/>
      <c r="I1359" s="43"/>
      <c r="J1359" s="48"/>
      <c r="K1359" s="43"/>
    </row>
    <row r="1360" spans="6:11" ht="20.399999999999999" x14ac:dyDescent="0.3">
      <c r="F1360" s="43"/>
      <c r="G1360" s="39"/>
      <c r="H1360" s="48"/>
      <c r="I1360" s="43"/>
      <c r="J1360" s="48"/>
      <c r="K1360" s="43"/>
    </row>
    <row r="1361" spans="6:11" ht="20.399999999999999" x14ac:dyDescent="0.3">
      <c r="F1361" s="43"/>
      <c r="G1361" s="39"/>
      <c r="H1361" s="48"/>
      <c r="I1361" s="43"/>
      <c r="J1361" s="48"/>
      <c r="K1361" s="43"/>
    </row>
    <row r="1362" spans="6:11" ht="20.399999999999999" x14ac:dyDescent="0.3">
      <c r="F1362" s="43"/>
      <c r="G1362" s="39"/>
      <c r="H1362" s="48"/>
      <c r="I1362" s="43"/>
      <c r="J1362" s="48"/>
      <c r="K1362" s="43"/>
    </row>
    <row r="1363" spans="6:11" ht="20.399999999999999" x14ac:dyDescent="0.3">
      <c r="F1363" s="43"/>
      <c r="G1363" s="39"/>
      <c r="H1363" s="48"/>
      <c r="I1363" s="43"/>
      <c r="J1363" s="48"/>
      <c r="K1363" s="43"/>
    </row>
    <row r="1364" spans="6:11" ht="20.399999999999999" x14ac:dyDescent="0.3">
      <c r="F1364" s="43"/>
      <c r="G1364" s="39"/>
      <c r="H1364" s="48"/>
      <c r="I1364" s="43"/>
      <c r="J1364" s="48"/>
      <c r="K1364" s="43"/>
    </row>
    <row r="1365" spans="6:11" ht="20.399999999999999" x14ac:dyDescent="0.3">
      <c r="F1365" s="43"/>
      <c r="G1365" s="39"/>
      <c r="H1365" s="48"/>
      <c r="I1365" s="43"/>
      <c r="J1365" s="48"/>
      <c r="K1365" s="43"/>
    </row>
    <row r="1366" spans="6:11" ht="20.399999999999999" x14ac:dyDescent="0.3">
      <c r="F1366" s="43"/>
      <c r="G1366" s="39"/>
      <c r="H1366" s="48"/>
      <c r="I1366" s="43"/>
      <c r="J1366" s="48"/>
      <c r="K1366" s="43"/>
    </row>
    <row r="1367" spans="6:11" ht="20.399999999999999" x14ac:dyDescent="0.3">
      <c r="F1367" s="43"/>
      <c r="G1367" s="39"/>
      <c r="H1367" s="48"/>
      <c r="I1367" s="43"/>
      <c r="J1367" s="48"/>
      <c r="K1367" s="43"/>
    </row>
    <row r="1368" spans="6:11" ht="20.399999999999999" x14ac:dyDescent="0.3">
      <c r="F1368" s="43"/>
      <c r="G1368" s="39"/>
      <c r="H1368" s="48"/>
      <c r="I1368" s="43"/>
      <c r="J1368" s="48"/>
      <c r="K1368" s="43"/>
    </row>
    <row r="1369" spans="6:11" ht="20.399999999999999" x14ac:dyDescent="0.3">
      <c r="F1369" s="43"/>
      <c r="G1369" s="39"/>
      <c r="H1369" s="48"/>
      <c r="I1369" s="43"/>
      <c r="J1369" s="48"/>
      <c r="K1369" s="43"/>
    </row>
    <row r="1370" spans="6:11" ht="20.399999999999999" x14ac:dyDescent="0.3">
      <c r="F1370" s="43"/>
      <c r="G1370" s="39"/>
      <c r="H1370" s="48"/>
      <c r="I1370" s="43"/>
      <c r="J1370" s="48"/>
      <c r="K1370" s="43"/>
    </row>
    <row r="1371" spans="6:11" ht="20.399999999999999" x14ac:dyDescent="0.3">
      <c r="F1371" s="43"/>
      <c r="G1371" s="39"/>
      <c r="H1371" s="48"/>
      <c r="I1371" s="43"/>
      <c r="J1371" s="48"/>
      <c r="K1371" s="43"/>
    </row>
    <row r="1372" spans="6:11" ht="20.399999999999999" x14ac:dyDescent="0.3">
      <c r="F1372" s="43"/>
      <c r="G1372" s="39"/>
      <c r="H1372" s="48"/>
      <c r="I1372" s="43"/>
      <c r="J1372" s="48"/>
      <c r="K1372" s="43"/>
    </row>
    <row r="1373" spans="6:11" ht="20.399999999999999" x14ac:dyDescent="0.3">
      <c r="F1373" s="43"/>
      <c r="G1373" s="39"/>
      <c r="H1373" s="48"/>
      <c r="I1373" s="43"/>
      <c r="J1373" s="48"/>
      <c r="K1373" s="43"/>
    </row>
    <row r="1374" spans="6:11" ht="20.399999999999999" x14ac:dyDescent="0.3">
      <c r="F1374" s="43"/>
      <c r="G1374" s="39"/>
      <c r="H1374" s="48"/>
      <c r="I1374" s="43"/>
      <c r="J1374" s="48"/>
      <c r="K1374" s="43"/>
    </row>
    <row r="1375" spans="6:11" ht="20.399999999999999" x14ac:dyDescent="0.3">
      <c r="F1375" s="43"/>
      <c r="G1375" s="39"/>
      <c r="H1375" s="48"/>
      <c r="I1375" s="43"/>
      <c r="J1375" s="48"/>
      <c r="K1375" s="43"/>
    </row>
    <row r="1376" spans="6:11" ht="20.399999999999999" x14ac:dyDescent="0.3">
      <c r="F1376" s="43"/>
      <c r="G1376" s="39"/>
      <c r="H1376" s="48"/>
      <c r="I1376" s="43"/>
      <c r="J1376" s="48"/>
      <c r="K1376" s="43"/>
    </row>
    <row r="1377" spans="6:11" ht="20.399999999999999" x14ac:dyDescent="0.3">
      <c r="F1377" s="43"/>
      <c r="G1377" s="39"/>
      <c r="H1377" s="48"/>
      <c r="I1377" s="43"/>
      <c r="J1377" s="48"/>
      <c r="K1377" s="43"/>
    </row>
    <row r="1378" spans="6:11" ht="20.399999999999999" x14ac:dyDescent="0.3">
      <c r="F1378" s="43"/>
      <c r="G1378" s="39"/>
      <c r="H1378" s="48"/>
      <c r="I1378" s="43"/>
      <c r="J1378" s="48"/>
      <c r="K1378" s="43"/>
    </row>
    <row r="1379" spans="6:11" ht="20.399999999999999" x14ac:dyDescent="0.3">
      <c r="F1379" s="43"/>
      <c r="G1379" s="39"/>
      <c r="H1379" s="48"/>
      <c r="I1379" s="43"/>
      <c r="J1379" s="48"/>
      <c r="K1379" s="43"/>
    </row>
    <row r="1380" spans="6:11" ht="20.399999999999999" x14ac:dyDescent="0.3">
      <c r="F1380" s="43"/>
      <c r="G1380" s="39"/>
      <c r="H1380" s="48"/>
      <c r="I1380" s="43"/>
      <c r="J1380" s="48"/>
      <c r="K1380" s="43"/>
    </row>
    <row r="1381" spans="6:11" ht="20.399999999999999" x14ac:dyDescent="0.3">
      <c r="F1381" s="43"/>
      <c r="G1381" s="39"/>
      <c r="H1381" s="48"/>
      <c r="I1381" s="43"/>
      <c r="J1381" s="48"/>
      <c r="K1381" s="43"/>
    </row>
    <row r="1382" spans="6:11" ht="20.399999999999999" x14ac:dyDescent="0.3">
      <c r="F1382" s="43"/>
      <c r="G1382" s="39"/>
      <c r="H1382" s="48"/>
      <c r="I1382" s="43"/>
      <c r="J1382" s="48"/>
      <c r="K1382" s="43"/>
    </row>
    <row r="1383" spans="6:11" ht="20.399999999999999" x14ac:dyDescent="0.3">
      <c r="F1383" s="43"/>
      <c r="G1383" s="39"/>
      <c r="H1383" s="48"/>
      <c r="I1383" s="43"/>
      <c r="J1383" s="48"/>
      <c r="K1383" s="43"/>
    </row>
    <row r="1384" spans="6:11" ht="20.399999999999999" x14ac:dyDescent="0.3">
      <c r="F1384" s="43"/>
      <c r="G1384" s="39"/>
      <c r="H1384" s="48"/>
      <c r="I1384" s="43"/>
      <c r="J1384" s="48"/>
      <c r="K1384" s="43"/>
    </row>
    <row r="1385" spans="6:11" ht="20.399999999999999" x14ac:dyDescent="0.3">
      <c r="F1385" s="43"/>
      <c r="G1385" s="39"/>
      <c r="H1385" s="48"/>
      <c r="I1385" s="43"/>
      <c r="J1385" s="48"/>
      <c r="K1385" s="43"/>
    </row>
    <row r="1386" spans="6:11" ht="20.399999999999999" x14ac:dyDescent="0.3">
      <c r="F1386" s="43"/>
      <c r="G1386" s="39"/>
      <c r="H1386" s="48"/>
      <c r="I1386" s="43"/>
      <c r="J1386" s="48"/>
      <c r="K1386" s="43"/>
    </row>
    <row r="1387" spans="6:11" ht="20.399999999999999" x14ac:dyDescent="0.3">
      <c r="F1387" s="43"/>
      <c r="G1387" s="39"/>
      <c r="H1387" s="48"/>
      <c r="I1387" s="43"/>
      <c r="J1387" s="48"/>
      <c r="K1387" s="43"/>
    </row>
    <row r="1388" spans="6:11" ht="20.399999999999999" x14ac:dyDescent="0.3">
      <c r="F1388" s="43"/>
      <c r="G1388" s="39"/>
      <c r="H1388" s="48"/>
      <c r="I1388" s="43"/>
      <c r="J1388" s="48"/>
      <c r="K1388" s="43"/>
    </row>
    <row r="1389" spans="6:11" ht="20.399999999999999" x14ac:dyDescent="0.3">
      <c r="F1389" s="43"/>
      <c r="G1389" s="39"/>
      <c r="H1389" s="48"/>
      <c r="I1389" s="43"/>
      <c r="J1389" s="48"/>
      <c r="K1389" s="43"/>
    </row>
    <row r="1390" spans="6:11" ht="20.399999999999999" x14ac:dyDescent="0.3">
      <c r="F1390" s="43"/>
      <c r="G1390" s="39"/>
      <c r="H1390" s="48"/>
      <c r="I1390" s="43"/>
      <c r="J1390" s="48"/>
      <c r="K1390" s="43"/>
    </row>
    <row r="1391" spans="6:11" ht="20.399999999999999" x14ac:dyDescent="0.3">
      <c r="F1391" s="43"/>
      <c r="G1391" s="39"/>
      <c r="H1391" s="48"/>
      <c r="I1391" s="43"/>
      <c r="J1391" s="48"/>
      <c r="K1391" s="43"/>
    </row>
    <row r="1392" spans="6:11" ht="20.399999999999999" x14ac:dyDescent="0.3">
      <c r="F1392" s="43"/>
      <c r="G1392" s="39"/>
      <c r="H1392" s="48"/>
      <c r="I1392" s="43"/>
      <c r="J1392" s="48"/>
      <c r="K1392" s="43"/>
    </row>
    <row r="1393" spans="6:11" ht="20.399999999999999" x14ac:dyDescent="0.3">
      <c r="F1393" s="43"/>
      <c r="G1393" s="39"/>
      <c r="H1393" s="48"/>
      <c r="I1393" s="43"/>
      <c r="J1393" s="48"/>
      <c r="K1393" s="43"/>
    </row>
    <row r="1394" spans="6:11" ht="20.399999999999999" x14ac:dyDescent="0.3">
      <c r="F1394" s="43"/>
      <c r="G1394" s="39"/>
      <c r="H1394" s="48"/>
      <c r="I1394" s="43"/>
      <c r="J1394" s="48"/>
      <c r="K1394" s="43"/>
    </row>
    <row r="1395" spans="6:11" ht="20.399999999999999" x14ac:dyDescent="0.3">
      <c r="F1395" s="43"/>
      <c r="G1395" s="39"/>
      <c r="H1395" s="48"/>
      <c r="I1395" s="43"/>
      <c r="J1395" s="48"/>
      <c r="K1395" s="43"/>
    </row>
    <row r="1396" spans="6:11" ht="20.399999999999999" x14ac:dyDescent="0.3">
      <c r="F1396" s="43"/>
      <c r="G1396" s="39"/>
      <c r="H1396" s="48"/>
      <c r="I1396" s="43"/>
      <c r="J1396" s="48"/>
      <c r="K1396" s="43"/>
    </row>
    <row r="1397" spans="6:11" ht="20.399999999999999" x14ac:dyDescent="0.3">
      <c r="F1397" s="43"/>
      <c r="G1397" s="39"/>
      <c r="H1397" s="48"/>
      <c r="I1397" s="43"/>
      <c r="J1397" s="48"/>
      <c r="K1397" s="43"/>
    </row>
    <row r="1398" spans="6:11" ht="20.399999999999999" x14ac:dyDescent="0.3">
      <c r="F1398" s="43"/>
      <c r="G1398" s="39"/>
      <c r="H1398" s="48"/>
      <c r="I1398" s="43"/>
      <c r="J1398" s="48"/>
      <c r="K1398" s="43"/>
    </row>
    <row r="1399" spans="6:11" ht="20.399999999999999" x14ac:dyDescent="0.3">
      <c r="F1399" s="43"/>
      <c r="G1399" s="39"/>
      <c r="H1399" s="48"/>
      <c r="I1399" s="43"/>
      <c r="J1399" s="48"/>
      <c r="K1399" s="43"/>
    </row>
    <row r="1400" spans="6:11" ht="20.399999999999999" x14ac:dyDescent="0.3">
      <c r="F1400" s="43"/>
      <c r="G1400" s="39"/>
      <c r="H1400" s="48"/>
      <c r="I1400" s="43"/>
      <c r="J1400" s="48"/>
      <c r="K1400" s="43"/>
    </row>
    <row r="1401" spans="6:11" ht="20.399999999999999" x14ac:dyDescent="0.3">
      <c r="F1401" s="43"/>
      <c r="G1401" s="39"/>
      <c r="H1401" s="48"/>
      <c r="I1401" s="43"/>
      <c r="J1401" s="48"/>
      <c r="K1401" s="43"/>
    </row>
    <row r="1402" spans="6:11" ht="20.399999999999999" x14ac:dyDescent="0.3">
      <c r="F1402" s="43"/>
      <c r="G1402" s="39"/>
      <c r="H1402" s="48"/>
      <c r="I1402" s="43"/>
      <c r="J1402" s="48"/>
      <c r="K1402" s="43"/>
    </row>
    <row r="1403" spans="6:11" ht="20.399999999999999" x14ac:dyDescent="0.3">
      <c r="F1403" s="43"/>
      <c r="G1403" s="39"/>
      <c r="H1403" s="48"/>
      <c r="I1403" s="43"/>
      <c r="J1403" s="48"/>
      <c r="K1403" s="43"/>
    </row>
    <row r="1404" spans="6:11" ht="20.399999999999999" x14ac:dyDescent="0.3">
      <c r="F1404" s="43"/>
      <c r="G1404" s="39"/>
      <c r="H1404" s="48"/>
      <c r="I1404" s="43"/>
      <c r="J1404" s="48"/>
      <c r="K1404" s="43"/>
    </row>
    <row r="1405" spans="6:11" ht="20.399999999999999" x14ac:dyDescent="0.3">
      <c r="F1405" s="43"/>
      <c r="G1405" s="39"/>
      <c r="H1405" s="48"/>
      <c r="I1405" s="43"/>
      <c r="J1405" s="48"/>
      <c r="K1405" s="43"/>
    </row>
    <row r="1406" spans="6:11" ht="20.399999999999999" x14ac:dyDescent="0.3">
      <c r="F1406" s="43"/>
      <c r="G1406" s="39"/>
      <c r="H1406" s="48"/>
      <c r="I1406" s="43"/>
      <c r="J1406" s="48"/>
      <c r="K1406" s="43"/>
    </row>
    <row r="1407" spans="6:11" ht="20.399999999999999" x14ac:dyDescent="0.3">
      <c r="F1407" s="43"/>
      <c r="G1407" s="39"/>
      <c r="H1407" s="48"/>
      <c r="I1407" s="43"/>
      <c r="J1407" s="48"/>
      <c r="K1407" s="43"/>
    </row>
    <row r="1408" spans="6:11" ht="20.399999999999999" x14ac:dyDescent="0.3">
      <c r="F1408" s="43"/>
      <c r="G1408" s="39"/>
      <c r="H1408" s="48"/>
      <c r="I1408" s="43"/>
      <c r="J1408" s="48"/>
      <c r="K1408" s="43"/>
    </row>
    <row r="1409" spans="6:11" ht="20.399999999999999" x14ac:dyDescent="0.3">
      <c r="F1409" s="43"/>
      <c r="G1409" s="39"/>
      <c r="H1409" s="48"/>
      <c r="I1409" s="43"/>
      <c r="J1409" s="48"/>
      <c r="K1409" s="43"/>
    </row>
    <row r="1410" spans="6:11" ht="20.399999999999999" x14ac:dyDescent="0.3">
      <c r="F1410" s="43"/>
      <c r="G1410" s="39"/>
      <c r="H1410" s="48"/>
      <c r="I1410" s="43"/>
      <c r="J1410" s="48"/>
      <c r="K1410" s="43"/>
    </row>
    <row r="1411" spans="6:11" ht="20.399999999999999" x14ac:dyDescent="0.3">
      <c r="F1411" s="43"/>
      <c r="G1411" s="39"/>
      <c r="H1411" s="48"/>
      <c r="I1411" s="43"/>
      <c r="J1411" s="48"/>
      <c r="K1411" s="43"/>
    </row>
    <row r="1412" spans="6:11" ht="20.399999999999999" x14ac:dyDescent="0.3">
      <c r="F1412" s="43"/>
      <c r="G1412" s="39"/>
      <c r="H1412" s="48"/>
      <c r="I1412" s="43"/>
      <c r="J1412" s="48"/>
      <c r="K1412" s="43"/>
    </row>
    <row r="1413" spans="6:11" ht="20.399999999999999" x14ac:dyDescent="0.3">
      <c r="F1413" s="43"/>
      <c r="G1413" s="39"/>
      <c r="H1413" s="48"/>
      <c r="I1413" s="43"/>
      <c r="J1413" s="48"/>
      <c r="K1413" s="43"/>
    </row>
    <row r="1414" spans="6:11" ht="20.399999999999999" x14ac:dyDescent="0.3">
      <c r="F1414" s="43"/>
      <c r="G1414" s="39"/>
      <c r="H1414" s="48"/>
      <c r="I1414" s="43"/>
      <c r="J1414" s="48"/>
      <c r="K1414" s="43"/>
    </row>
    <row r="1415" spans="6:11" ht="20.399999999999999" x14ac:dyDescent="0.3">
      <c r="F1415" s="43"/>
      <c r="G1415" s="39"/>
      <c r="H1415" s="48"/>
      <c r="I1415" s="43"/>
      <c r="J1415" s="48"/>
      <c r="K1415" s="43"/>
    </row>
    <row r="1416" spans="6:11" ht="20.399999999999999" x14ac:dyDescent="0.3">
      <c r="F1416" s="43"/>
      <c r="G1416" s="39"/>
      <c r="H1416" s="48"/>
      <c r="I1416" s="43"/>
      <c r="J1416" s="48"/>
      <c r="K1416" s="43"/>
    </row>
    <row r="1417" spans="6:11" ht="20.399999999999999" x14ac:dyDescent="0.3">
      <c r="F1417" s="43"/>
      <c r="G1417" s="39"/>
      <c r="H1417" s="48"/>
      <c r="I1417" s="43"/>
      <c r="J1417" s="48"/>
      <c r="K1417" s="43"/>
    </row>
    <row r="1418" spans="6:11" ht="20.399999999999999" x14ac:dyDescent="0.3">
      <c r="F1418" s="43"/>
      <c r="G1418" s="39"/>
      <c r="H1418" s="48"/>
      <c r="I1418" s="43"/>
      <c r="J1418" s="48"/>
      <c r="K1418" s="43"/>
    </row>
    <row r="1419" spans="6:11" ht="20.399999999999999" x14ac:dyDescent="0.3">
      <c r="F1419" s="43"/>
      <c r="G1419" s="39"/>
      <c r="H1419" s="48"/>
      <c r="I1419" s="43"/>
      <c r="J1419" s="48"/>
      <c r="K1419" s="43"/>
    </row>
    <row r="1420" spans="6:11" ht="20.399999999999999" x14ac:dyDescent="0.3">
      <c r="F1420" s="43"/>
      <c r="G1420" s="39"/>
      <c r="H1420" s="48"/>
      <c r="I1420" s="43"/>
      <c r="J1420" s="48"/>
      <c r="K1420" s="43"/>
    </row>
    <row r="1421" spans="6:11" ht="20.399999999999999" x14ac:dyDescent="0.3">
      <c r="F1421" s="43"/>
      <c r="G1421" s="39"/>
      <c r="H1421" s="48"/>
      <c r="I1421" s="43"/>
      <c r="J1421" s="48"/>
      <c r="K1421" s="43"/>
    </row>
    <row r="1422" spans="6:11" ht="20.399999999999999" x14ac:dyDescent="0.3">
      <c r="F1422" s="43"/>
      <c r="G1422" s="39"/>
      <c r="H1422" s="48"/>
      <c r="I1422" s="43"/>
      <c r="J1422" s="48"/>
      <c r="K1422" s="43"/>
    </row>
    <row r="1423" spans="6:11" ht="20.399999999999999" x14ac:dyDescent="0.3">
      <c r="F1423" s="43"/>
      <c r="G1423" s="39"/>
      <c r="H1423" s="48"/>
      <c r="I1423" s="43"/>
      <c r="J1423" s="48"/>
      <c r="K1423" s="43"/>
    </row>
    <row r="1424" spans="6:11" ht="20.399999999999999" x14ac:dyDescent="0.3">
      <c r="F1424" s="43"/>
      <c r="G1424" s="39"/>
      <c r="H1424" s="48"/>
      <c r="I1424" s="43"/>
      <c r="J1424" s="48"/>
      <c r="K1424" s="43"/>
    </row>
    <row r="1425" spans="6:11" ht="20.399999999999999" x14ac:dyDescent="0.3">
      <c r="F1425" s="43"/>
      <c r="G1425" s="39"/>
      <c r="H1425" s="48"/>
      <c r="I1425" s="43"/>
      <c r="J1425" s="48"/>
      <c r="K1425" s="43"/>
    </row>
    <row r="1426" spans="6:11" ht="20.399999999999999" x14ac:dyDescent="0.3">
      <c r="F1426" s="43"/>
      <c r="G1426" s="39"/>
      <c r="H1426" s="48"/>
      <c r="I1426" s="43"/>
      <c r="J1426" s="48"/>
      <c r="K1426" s="43"/>
    </row>
    <row r="1427" spans="6:11" ht="20.399999999999999" x14ac:dyDescent="0.3">
      <c r="F1427" s="43"/>
      <c r="G1427" s="39"/>
      <c r="H1427" s="48"/>
      <c r="I1427" s="43"/>
      <c r="J1427" s="48"/>
      <c r="K1427" s="43"/>
    </row>
    <row r="1428" spans="6:11" ht="20.399999999999999" x14ac:dyDescent="0.3">
      <c r="F1428" s="43"/>
      <c r="G1428" s="39"/>
      <c r="H1428" s="48"/>
      <c r="I1428" s="43"/>
      <c r="J1428" s="48"/>
      <c r="K1428" s="43"/>
    </row>
    <row r="1429" spans="6:11" ht="20.399999999999999" x14ac:dyDescent="0.3">
      <c r="F1429" s="43"/>
      <c r="G1429" s="39"/>
      <c r="H1429" s="48"/>
      <c r="I1429" s="43"/>
      <c r="J1429" s="48"/>
      <c r="K1429" s="43"/>
    </row>
    <row r="1430" spans="6:11" ht="20.399999999999999" x14ac:dyDescent="0.3">
      <c r="F1430" s="43"/>
      <c r="G1430" s="39"/>
      <c r="H1430" s="48"/>
      <c r="I1430" s="43"/>
      <c r="J1430" s="48"/>
      <c r="K1430" s="43"/>
    </row>
    <row r="1431" spans="6:11" ht="20.399999999999999" x14ac:dyDescent="0.3">
      <c r="F1431" s="43"/>
      <c r="G1431" s="39"/>
      <c r="H1431" s="48"/>
      <c r="I1431" s="43"/>
      <c r="J1431" s="48"/>
      <c r="K1431" s="43"/>
    </row>
    <row r="1432" spans="6:11" ht="20.399999999999999" x14ac:dyDescent="0.3">
      <c r="F1432" s="43"/>
      <c r="G1432" s="39"/>
      <c r="H1432" s="48"/>
      <c r="I1432" s="43"/>
      <c r="J1432" s="48"/>
      <c r="K1432" s="43"/>
    </row>
    <row r="1433" spans="6:11" ht="20.399999999999999" x14ac:dyDescent="0.3">
      <c r="F1433" s="43"/>
      <c r="G1433" s="39"/>
      <c r="H1433" s="48"/>
      <c r="I1433" s="43"/>
      <c r="J1433" s="48"/>
      <c r="K1433" s="43"/>
    </row>
    <row r="1434" spans="6:11" ht="20.399999999999999" x14ac:dyDescent="0.3">
      <c r="F1434" s="43"/>
      <c r="G1434" s="39"/>
      <c r="H1434" s="48"/>
      <c r="I1434" s="43"/>
      <c r="J1434" s="48"/>
      <c r="K1434" s="43"/>
    </row>
    <row r="1435" spans="6:11" ht="20.399999999999999" x14ac:dyDescent="0.3">
      <c r="F1435" s="43"/>
      <c r="G1435" s="39"/>
      <c r="H1435" s="48"/>
      <c r="I1435" s="43"/>
      <c r="J1435" s="48"/>
      <c r="K1435" s="43"/>
    </row>
    <row r="1436" spans="6:11" ht="20.399999999999999" x14ac:dyDescent="0.3">
      <c r="F1436" s="43"/>
      <c r="G1436" s="39"/>
      <c r="H1436" s="48"/>
      <c r="I1436" s="43"/>
      <c r="J1436" s="48"/>
      <c r="K1436" s="43"/>
    </row>
    <row r="1437" spans="6:11" ht="20.399999999999999" x14ac:dyDescent="0.3">
      <c r="F1437" s="43"/>
      <c r="G1437" s="39"/>
      <c r="H1437" s="48"/>
      <c r="I1437" s="43"/>
      <c r="J1437" s="48"/>
      <c r="K1437" s="43"/>
    </row>
    <row r="1438" spans="6:11" ht="20.399999999999999" x14ac:dyDescent="0.3">
      <c r="F1438" s="43"/>
      <c r="G1438" s="39"/>
      <c r="H1438" s="48"/>
      <c r="I1438" s="43"/>
      <c r="J1438" s="48"/>
      <c r="K1438" s="43"/>
    </row>
    <row r="1439" spans="6:11" ht="20.399999999999999" x14ac:dyDescent="0.3">
      <c r="F1439" s="43"/>
      <c r="G1439" s="39"/>
      <c r="H1439" s="48"/>
      <c r="I1439" s="43"/>
      <c r="J1439" s="48"/>
      <c r="K1439" s="43"/>
    </row>
    <row r="1440" spans="6:11" ht="20.399999999999999" x14ac:dyDescent="0.3">
      <c r="F1440" s="43"/>
      <c r="G1440" s="39"/>
      <c r="H1440" s="48"/>
      <c r="I1440" s="43"/>
      <c r="J1440" s="48"/>
      <c r="K1440" s="43"/>
    </row>
    <row r="1441" spans="6:11" ht="20.399999999999999" x14ac:dyDescent="0.3">
      <c r="F1441" s="43"/>
      <c r="G1441" s="39"/>
      <c r="H1441" s="48"/>
      <c r="I1441" s="43"/>
      <c r="J1441" s="48"/>
      <c r="K1441" s="43"/>
    </row>
    <row r="1442" spans="6:11" ht="20.399999999999999" x14ac:dyDescent="0.3">
      <c r="F1442" s="43"/>
      <c r="G1442" s="39"/>
      <c r="H1442" s="48"/>
      <c r="I1442" s="43"/>
      <c r="J1442" s="48"/>
      <c r="K1442" s="43"/>
    </row>
    <row r="1443" spans="6:11" ht="20.399999999999999" x14ac:dyDescent="0.3">
      <c r="F1443" s="43"/>
      <c r="G1443" s="39"/>
      <c r="H1443" s="48"/>
      <c r="I1443" s="43"/>
      <c r="J1443" s="48"/>
      <c r="K1443" s="43"/>
    </row>
    <row r="1444" spans="6:11" ht="20.399999999999999" x14ac:dyDescent="0.3">
      <c r="F1444" s="43"/>
      <c r="G1444" s="39"/>
      <c r="H1444" s="48"/>
      <c r="I1444" s="43"/>
      <c r="J1444" s="48"/>
      <c r="K1444" s="43"/>
    </row>
    <row r="1445" spans="6:11" ht="20.399999999999999" x14ac:dyDescent="0.3">
      <c r="F1445" s="43"/>
      <c r="G1445" s="39"/>
      <c r="H1445" s="48"/>
      <c r="I1445" s="43"/>
      <c r="J1445" s="48"/>
      <c r="K1445" s="43"/>
    </row>
    <row r="1446" spans="6:11" ht="20.399999999999999" x14ac:dyDescent="0.3">
      <c r="F1446" s="43"/>
      <c r="G1446" s="39"/>
      <c r="H1446" s="48"/>
      <c r="I1446" s="43"/>
      <c r="J1446" s="48"/>
      <c r="K1446" s="43"/>
    </row>
    <row r="1447" spans="6:11" ht="20.399999999999999" x14ac:dyDescent="0.3">
      <c r="F1447" s="43"/>
      <c r="G1447" s="39"/>
      <c r="H1447" s="48"/>
      <c r="I1447" s="43"/>
      <c r="J1447" s="48"/>
      <c r="K1447" s="43"/>
    </row>
    <row r="1448" spans="6:11" ht="20.399999999999999" x14ac:dyDescent="0.3">
      <c r="F1448" s="43"/>
      <c r="G1448" s="39"/>
      <c r="H1448" s="48"/>
      <c r="I1448" s="43"/>
      <c r="J1448" s="48"/>
      <c r="K1448" s="43"/>
    </row>
    <row r="1449" spans="6:11" ht="20.399999999999999" x14ac:dyDescent="0.3">
      <c r="F1449" s="43"/>
      <c r="G1449" s="39"/>
      <c r="H1449" s="48"/>
      <c r="I1449" s="43"/>
      <c r="J1449" s="48"/>
      <c r="K1449" s="43"/>
    </row>
    <row r="1450" spans="6:11" ht="20.399999999999999" x14ac:dyDescent="0.3">
      <c r="F1450" s="43"/>
      <c r="G1450" s="39"/>
      <c r="H1450" s="48"/>
      <c r="I1450" s="43"/>
      <c r="J1450" s="48"/>
      <c r="K1450" s="43"/>
    </row>
    <row r="1451" spans="6:11" ht="20.399999999999999" x14ac:dyDescent="0.3">
      <c r="F1451" s="43"/>
      <c r="G1451" s="39"/>
      <c r="H1451" s="48"/>
      <c r="I1451" s="43"/>
      <c r="J1451" s="48"/>
      <c r="K1451" s="43"/>
    </row>
    <row r="1452" spans="6:11" ht="20.399999999999999" x14ac:dyDescent="0.3">
      <c r="F1452" s="43"/>
      <c r="G1452" s="39"/>
      <c r="H1452" s="48"/>
      <c r="I1452" s="43"/>
      <c r="J1452" s="48"/>
      <c r="K1452" s="43"/>
    </row>
    <row r="1453" spans="6:11" ht="20.399999999999999" x14ac:dyDescent="0.3">
      <c r="F1453" s="43"/>
      <c r="G1453" s="39"/>
      <c r="H1453" s="48"/>
      <c r="I1453" s="43"/>
      <c r="J1453" s="48"/>
      <c r="K1453" s="43"/>
    </row>
    <row r="1454" spans="6:11" ht="20.399999999999999" x14ac:dyDescent="0.3">
      <c r="F1454" s="43"/>
      <c r="G1454" s="39"/>
      <c r="H1454" s="48"/>
      <c r="I1454" s="43"/>
      <c r="J1454" s="48"/>
      <c r="K1454" s="43"/>
    </row>
    <row r="1455" spans="6:11" ht="20.399999999999999" x14ac:dyDescent="0.3">
      <c r="F1455" s="43"/>
      <c r="G1455" s="39"/>
      <c r="H1455" s="48"/>
      <c r="I1455" s="43"/>
      <c r="J1455" s="48"/>
      <c r="K1455" s="43"/>
    </row>
    <row r="1456" spans="6:11" ht="20.399999999999999" x14ac:dyDescent="0.3">
      <c r="F1456" s="43"/>
      <c r="G1456" s="39"/>
      <c r="H1456" s="48"/>
      <c r="I1456" s="43"/>
      <c r="J1456" s="48"/>
      <c r="K1456" s="43"/>
    </row>
    <row r="1457" spans="6:11" ht="20.399999999999999" x14ac:dyDescent="0.3">
      <c r="F1457" s="43"/>
      <c r="G1457" s="39"/>
      <c r="H1457" s="48"/>
      <c r="I1457" s="43"/>
      <c r="J1457" s="48"/>
      <c r="K1457" s="43"/>
    </row>
    <row r="1458" spans="6:11" ht="20.399999999999999" x14ac:dyDescent="0.3">
      <c r="F1458" s="43"/>
      <c r="G1458" s="39"/>
      <c r="H1458" s="48"/>
      <c r="I1458" s="43"/>
      <c r="J1458" s="48"/>
      <c r="K1458" s="43"/>
    </row>
    <row r="1459" spans="6:11" ht="20.399999999999999" x14ac:dyDescent="0.3">
      <c r="F1459" s="43"/>
      <c r="G1459" s="39"/>
      <c r="H1459" s="48"/>
      <c r="I1459" s="43"/>
      <c r="J1459" s="48"/>
      <c r="K1459" s="43"/>
    </row>
    <row r="1460" spans="6:11" ht="20.399999999999999" x14ac:dyDescent="0.3">
      <c r="F1460" s="43"/>
      <c r="G1460" s="39"/>
      <c r="H1460" s="48"/>
      <c r="I1460" s="43"/>
      <c r="J1460" s="48"/>
      <c r="K1460" s="43"/>
    </row>
    <row r="1461" spans="6:11" ht="20.399999999999999" x14ac:dyDescent="0.3">
      <c r="F1461" s="43"/>
      <c r="G1461" s="39"/>
      <c r="H1461" s="48"/>
      <c r="I1461" s="43"/>
      <c r="J1461" s="48"/>
      <c r="K1461" s="43"/>
    </row>
    <row r="1462" spans="6:11" ht="20.399999999999999" x14ac:dyDescent="0.3">
      <c r="F1462" s="43"/>
      <c r="G1462" s="39"/>
      <c r="H1462" s="48"/>
      <c r="I1462" s="43"/>
      <c r="J1462" s="48"/>
      <c r="K1462" s="43"/>
    </row>
    <row r="1463" spans="6:11" ht="20.399999999999999" x14ac:dyDescent="0.3">
      <c r="F1463" s="43"/>
      <c r="G1463" s="39"/>
      <c r="H1463" s="48"/>
      <c r="I1463" s="43"/>
      <c r="J1463" s="48"/>
      <c r="K1463" s="43"/>
    </row>
    <row r="1464" spans="6:11" ht="20.399999999999999" x14ac:dyDescent="0.3">
      <c r="F1464" s="43"/>
      <c r="G1464" s="39"/>
      <c r="H1464" s="48"/>
      <c r="I1464" s="43"/>
      <c r="J1464" s="48"/>
      <c r="K1464" s="43"/>
    </row>
    <row r="1465" spans="6:11" ht="20.399999999999999" x14ac:dyDescent="0.3">
      <c r="F1465" s="43"/>
      <c r="G1465" s="39"/>
      <c r="H1465" s="48"/>
      <c r="I1465" s="43"/>
      <c r="J1465" s="48"/>
      <c r="K1465" s="43"/>
    </row>
    <row r="1466" spans="6:11" ht="20.399999999999999" x14ac:dyDescent="0.3">
      <c r="F1466" s="43"/>
      <c r="G1466" s="39"/>
      <c r="H1466" s="48"/>
      <c r="I1466" s="43"/>
      <c r="J1466" s="48"/>
      <c r="K1466" s="43"/>
    </row>
    <row r="1467" spans="6:11" ht="20.399999999999999" x14ac:dyDescent="0.3">
      <c r="F1467" s="43"/>
      <c r="G1467" s="39"/>
      <c r="H1467" s="48"/>
      <c r="I1467" s="43"/>
      <c r="J1467" s="48"/>
      <c r="K1467" s="43"/>
    </row>
    <row r="1468" spans="6:11" ht="20.399999999999999" x14ac:dyDescent="0.3">
      <c r="F1468" s="43"/>
      <c r="G1468" s="39"/>
      <c r="H1468" s="48"/>
      <c r="I1468" s="43"/>
      <c r="J1468" s="48"/>
      <c r="K1468" s="43"/>
    </row>
    <row r="1469" spans="6:11" ht="20.399999999999999" x14ac:dyDescent="0.3">
      <c r="F1469" s="43"/>
      <c r="G1469" s="39"/>
      <c r="H1469" s="48"/>
      <c r="I1469" s="43"/>
      <c r="J1469" s="48"/>
      <c r="K1469" s="43"/>
    </row>
    <row r="1470" spans="6:11" ht="20.399999999999999" x14ac:dyDescent="0.3">
      <c r="F1470" s="43"/>
      <c r="G1470" s="39"/>
      <c r="H1470" s="48"/>
      <c r="I1470" s="43"/>
      <c r="J1470" s="48"/>
      <c r="K1470" s="43"/>
    </row>
    <row r="1471" spans="6:11" ht="20.399999999999999" x14ac:dyDescent="0.3">
      <c r="F1471" s="43"/>
      <c r="G1471" s="39"/>
      <c r="H1471" s="48"/>
      <c r="I1471" s="43"/>
      <c r="J1471" s="48"/>
      <c r="K1471" s="43"/>
    </row>
    <row r="1472" spans="6:11" ht="20.399999999999999" x14ac:dyDescent="0.3">
      <c r="F1472" s="43"/>
      <c r="G1472" s="39"/>
      <c r="H1472" s="48"/>
      <c r="I1472" s="43"/>
      <c r="J1472" s="48"/>
      <c r="K1472" s="43"/>
    </row>
    <row r="1473" spans="6:11" ht="20.399999999999999" x14ac:dyDescent="0.3">
      <c r="F1473" s="43"/>
      <c r="G1473" s="39"/>
      <c r="H1473" s="48"/>
      <c r="I1473" s="43"/>
      <c r="J1473" s="48"/>
      <c r="K1473" s="43"/>
    </row>
    <row r="1474" spans="6:11" ht="20.399999999999999" x14ac:dyDescent="0.3">
      <c r="F1474" s="43"/>
      <c r="G1474" s="39"/>
      <c r="H1474" s="48"/>
      <c r="I1474" s="43"/>
      <c r="J1474" s="48"/>
      <c r="K1474" s="43"/>
    </row>
    <row r="1475" spans="6:11" ht="20.399999999999999" x14ac:dyDescent="0.3">
      <c r="F1475" s="43"/>
      <c r="G1475" s="39"/>
      <c r="H1475" s="48"/>
      <c r="I1475" s="43"/>
      <c r="J1475" s="48"/>
      <c r="K1475" s="43"/>
    </row>
    <row r="1476" spans="6:11" ht="20.399999999999999" x14ac:dyDescent="0.3">
      <c r="F1476" s="43"/>
      <c r="G1476" s="39"/>
      <c r="H1476" s="48"/>
      <c r="I1476" s="43"/>
      <c r="J1476" s="48"/>
      <c r="K1476" s="43"/>
    </row>
    <row r="1477" spans="6:11" ht="20.399999999999999" x14ac:dyDescent="0.3">
      <c r="F1477" s="43"/>
      <c r="G1477" s="39"/>
      <c r="H1477" s="48"/>
      <c r="I1477" s="43"/>
      <c r="J1477" s="48"/>
      <c r="K1477" s="43"/>
    </row>
    <row r="1478" spans="6:11" ht="20.399999999999999" x14ac:dyDescent="0.3">
      <c r="F1478" s="43"/>
      <c r="G1478" s="39"/>
      <c r="H1478" s="48"/>
      <c r="I1478" s="43"/>
      <c r="J1478" s="48"/>
      <c r="K1478" s="43"/>
    </row>
    <row r="1479" spans="6:11" ht="20.399999999999999" x14ac:dyDescent="0.3">
      <c r="F1479" s="43"/>
      <c r="G1479" s="39"/>
      <c r="H1479" s="48"/>
      <c r="I1479" s="43"/>
      <c r="J1479" s="48"/>
      <c r="K1479" s="43"/>
    </row>
    <row r="1480" spans="6:11" ht="20.399999999999999" x14ac:dyDescent="0.3">
      <c r="F1480" s="43"/>
      <c r="G1480" s="39"/>
      <c r="H1480" s="48"/>
      <c r="I1480" s="43"/>
      <c r="J1480" s="48"/>
      <c r="K1480" s="43"/>
    </row>
    <row r="1481" spans="6:11" ht="20.399999999999999" x14ac:dyDescent="0.3">
      <c r="F1481" s="43"/>
      <c r="G1481" s="39"/>
      <c r="H1481" s="48"/>
      <c r="I1481" s="43"/>
      <c r="J1481" s="48"/>
      <c r="K1481" s="43"/>
    </row>
    <row r="1482" spans="6:11" ht="20.399999999999999" x14ac:dyDescent="0.3">
      <c r="F1482" s="43"/>
      <c r="G1482" s="39"/>
      <c r="H1482" s="48"/>
      <c r="I1482" s="43"/>
      <c r="J1482" s="48"/>
      <c r="K1482" s="43"/>
    </row>
    <row r="1483" spans="6:11" ht="20.399999999999999" x14ac:dyDescent="0.3">
      <c r="F1483" s="43"/>
      <c r="G1483" s="39"/>
      <c r="H1483" s="48"/>
      <c r="I1483" s="43"/>
      <c r="J1483" s="48"/>
      <c r="K1483" s="43"/>
    </row>
    <row r="1484" spans="6:11" ht="20.399999999999999" x14ac:dyDescent="0.3">
      <c r="F1484" s="43"/>
      <c r="G1484" s="39"/>
      <c r="H1484" s="48"/>
      <c r="I1484" s="43"/>
      <c r="J1484" s="48"/>
      <c r="K1484" s="43"/>
    </row>
    <row r="1485" spans="6:11" ht="20.399999999999999" x14ac:dyDescent="0.3">
      <c r="F1485" s="43"/>
      <c r="G1485" s="39"/>
      <c r="H1485" s="48"/>
      <c r="I1485" s="43"/>
      <c r="J1485" s="48"/>
      <c r="K1485" s="43"/>
    </row>
    <row r="1486" spans="6:11" ht="20.399999999999999" x14ac:dyDescent="0.3">
      <c r="F1486" s="43"/>
      <c r="G1486" s="39"/>
      <c r="H1486" s="48"/>
      <c r="I1486" s="43"/>
      <c r="J1486" s="48"/>
      <c r="K1486" s="43"/>
    </row>
    <row r="1487" spans="6:11" ht="20.399999999999999" x14ac:dyDescent="0.3">
      <c r="F1487" s="43"/>
      <c r="G1487" s="39"/>
      <c r="H1487" s="48"/>
      <c r="I1487" s="43"/>
      <c r="J1487" s="48"/>
      <c r="K1487" s="43"/>
    </row>
    <row r="1488" spans="6:11" ht="20.399999999999999" x14ac:dyDescent="0.3">
      <c r="F1488" s="43"/>
      <c r="G1488" s="39"/>
      <c r="H1488" s="48"/>
      <c r="I1488" s="43"/>
      <c r="J1488" s="48"/>
      <c r="K1488" s="43"/>
    </row>
    <row r="1489" spans="6:11" ht="20.399999999999999" x14ac:dyDescent="0.3">
      <c r="F1489" s="43"/>
      <c r="G1489" s="39"/>
      <c r="H1489" s="48"/>
      <c r="I1489" s="43"/>
      <c r="J1489" s="48"/>
      <c r="K1489" s="43"/>
    </row>
    <row r="1490" spans="6:11" ht="20.399999999999999" x14ac:dyDescent="0.3">
      <c r="F1490" s="43"/>
      <c r="G1490" s="39"/>
      <c r="H1490" s="48"/>
      <c r="I1490" s="43"/>
      <c r="J1490" s="48"/>
      <c r="K1490" s="43"/>
    </row>
    <row r="1491" spans="6:11" ht="20.399999999999999" x14ac:dyDescent="0.3">
      <c r="F1491" s="43"/>
      <c r="G1491" s="39"/>
      <c r="H1491" s="48"/>
      <c r="I1491" s="43"/>
      <c r="J1491" s="48"/>
      <c r="K1491" s="43"/>
    </row>
    <row r="1492" spans="6:11" ht="20.399999999999999" x14ac:dyDescent="0.3">
      <c r="F1492" s="43"/>
      <c r="G1492" s="39"/>
      <c r="H1492" s="48"/>
      <c r="I1492" s="43"/>
      <c r="J1492" s="48"/>
      <c r="K1492" s="43"/>
    </row>
    <row r="1493" spans="6:11" ht="20.399999999999999" x14ac:dyDescent="0.3">
      <c r="F1493" s="43"/>
      <c r="G1493" s="39"/>
      <c r="H1493" s="48"/>
      <c r="I1493" s="43"/>
      <c r="J1493" s="48"/>
      <c r="K1493" s="43"/>
    </row>
    <row r="1494" spans="6:11" ht="20.399999999999999" x14ac:dyDescent="0.3">
      <c r="F1494" s="43"/>
      <c r="G1494" s="39"/>
      <c r="H1494" s="48"/>
      <c r="I1494" s="43"/>
      <c r="J1494" s="48"/>
      <c r="K1494" s="43"/>
    </row>
    <row r="1495" spans="6:11" ht="20.399999999999999" x14ac:dyDescent="0.3">
      <c r="F1495" s="43"/>
      <c r="G1495" s="39"/>
      <c r="H1495" s="48"/>
      <c r="I1495" s="43"/>
      <c r="J1495" s="48"/>
      <c r="K1495" s="43"/>
    </row>
    <row r="1496" spans="6:11" ht="20.399999999999999" x14ac:dyDescent="0.3">
      <c r="F1496" s="43"/>
      <c r="G1496" s="39"/>
      <c r="H1496" s="48"/>
      <c r="I1496" s="43"/>
      <c r="J1496" s="48"/>
      <c r="K1496" s="43"/>
    </row>
    <row r="1497" spans="6:11" ht="20.399999999999999" x14ac:dyDescent="0.3">
      <c r="F1497" s="43"/>
      <c r="G1497" s="39"/>
      <c r="H1497" s="48"/>
      <c r="I1497" s="43"/>
      <c r="J1497" s="48"/>
      <c r="K1497" s="43"/>
    </row>
    <row r="1498" spans="6:11" ht="20.399999999999999" x14ac:dyDescent="0.3">
      <c r="F1498" s="43"/>
      <c r="G1498" s="39"/>
      <c r="H1498" s="48"/>
      <c r="I1498" s="43"/>
      <c r="J1498" s="48"/>
      <c r="K1498" s="43"/>
    </row>
    <row r="1499" spans="6:11" ht="20.399999999999999" x14ac:dyDescent="0.3">
      <c r="F1499" s="43"/>
      <c r="G1499" s="39"/>
      <c r="H1499" s="48"/>
      <c r="I1499" s="43"/>
      <c r="J1499" s="48"/>
      <c r="K1499" s="43"/>
    </row>
    <row r="1500" spans="6:11" ht="20.399999999999999" x14ac:dyDescent="0.3">
      <c r="F1500" s="43"/>
      <c r="G1500" s="39"/>
      <c r="H1500" s="48"/>
      <c r="I1500" s="43"/>
      <c r="J1500" s="48"/>
      <c r="K1500" s="43"/>
    </row>
    <row r="1501" spans="6:11" ht="20.399999999999999" x14ac:dyDescent="0.3">
      <c r="F1501" s="43"/>
      <c r="G1501" s="39"/>
      <c r="H1501" s="48"/>
      <c r="I1501" s="43"/>
      <c r="J1501" s="48"/>
      <c r="K1501" s="43"/>
    </row>
    <row r="1502" spans="6:11" ht="20.399999999999999" x14ac:dyDescent="0.3">
      <c r="F1502" s="43"/>
      <c r="G1502" s="39"/>
      <c r="H1502" s="48"/>
      <c r="I1502" s="43"/>
      <c r="J1502" s="48"/>
      <c r="K1502" s="43"/>
    </row>
    <row r="1503" spans="6:11" ht="20.399999999999999" x14ac:dyDescent="0.3">
      <c r="F1503" s="43"/>
      <c r="G1503" s="39"/>
      <c r="H1503" s="48"/>
      <c r="I1503" s="43"/>
      <c r="J1503" s="48"/>
      <c r="K1503" s="43"/>
    </row>
    <row r="1504" spans="6:11" ht="20.399999999999999" x14ac:dyDescent="0.3">
      <c r="F1504" s="43"/>
      <c r="G1504" s="39"/>
      <c r="H1504" s="48"/>
      <c r="I1504" s="43"/>
      <c r="J1504" s="48"/>
      <c r="K1504" s="43"/>
    </row>
    <row r="1505" spans="6:11" ht="20.399999999999999" x14ac:dyDescent="0.3">
      <c r="F1505" s="43"/>
      <c r="G1505" s="39"/>
      <c r="H1505" s="48"/>
      <c r="I1505" s="43"/>
      <c r="J1505" s="48"/>
      <c r="K1505" s="43"/>
    </row>
    <row r="1506" spans="6:11" ht="20.399999999999999" x14ac:dyDescent="0.3">
      <c r="F1506" s="43"/>
      <c r="G1506" s="39"/>
      <c r="H1506" s="48"/>
      <c r="I1506" s="43"/>
      <c r="J1506" s="48"/>
      <c r="K1506" s="43"/>
    </row>
    <row r="1507" spans="6:11" ht="20.399999999999999" x14ac:dyDescent="0.3">
      <c r="F1507" s="43"/>
      <c r="G1507" s="39"/>
      <c r="H1507" s="48"/>
      <c r="I1507" s="43"/>
      <c r="J1507" s="48"/>
      <c r="K1507" s="43"/>
    </row>
    <row r="1508" spans="6:11" ht="20.399999999999999" x14ac:dyDescent="0.3">
      <c r="F1508" s="43"/>
      <c r="G1508" s="39"/>
      <c r="H1508" s="48"/>
      <c r="I1508" s="43"/>
      <c r="J1508" s="48"/>
      <c r="K1508" s="43"/>
    </row>
    <row r="1509" spans="6:11" ht="20.399999999999999" x14ac:dyDescent="0.3">
      <c r="F1509" s="43"/>
      <c r="G1509" s="39"/>
      <c r="H1509" s="48"/>
      <c r="I1509" s="43"/>
      <c r="J1509" s="48"/>
      <c r="K1509" s="43"/>
    </row>
    <row r="1510" spans="6:11" ht="20.399999999999999" x14ac:dyDescent="0.3">
      <c r="F1510" s="43"/>
      <c r="G1510" s="39"/>
      <c r="H1510" s="48"/>
      <c r="I1510" s="43"/>
      <c r="J1510" s="48"/>
      <c r="K1510" s="43"/>
    </row>
    <row r="1511" spans="6:11" ht="20.399999999999999" x14ac:dyDescent="0.3">
      <c r="F1511" s="43"/>
      <c r="G1511" s="39"/>
      <c r="H1511" s="48"/>
      <c r="I1511" s="43"/>
      <c r="J1511" s="48"/>
      <c r="K1511" s="43"/>
    </row>
    <row r="1512" spans="6:11" ht="20.399999999999999" x14ac:dyDescent="0.3">
      <c r="F1512" s="43"/>
      <c r="G1512" s="39"/>
      <c r="H1512" s="48"/>
      <c r="I1512" s="43"/>
      <c r="J1512" s="48"/>
      <c r="K1512" s="43"/>
    </row>
    <row r="1513" spans="6:11" ht="20.399999999999999" x14ac:dyDescent="0.3">
      <c r="F1513" s="43"/>
      <c r="G1513" s="39"/>
      <c r="H1513" s="48"/>
      <c r="I1513" s="43"/>
      <c r="J1513" s="48"/>
      <c r="K1513" s="43"/>
    </row>
    <row r="1514" spans="6:11" ht="20.399999999999999" x14ac:dyDescent="0.3">
      <c r="F1514" s="43"/>
      <c r="G1514" s="39"/>
      <c r="H1514" s="48"/>
      <c r="I1514" s="43"/>
      <c r="J1514" s="48"/>
      <c r="K1514" s="43"/>
    </row>
    <row r="1515" spans="6:11" ht="20.399999999999999" x14ac:dyDescent="0.3">
      <c r="F1515" s="43"/>
      <c r="G1515" s="39"/>
      <c r="H1515" s="48"/>
      <c r="I1515" s="43"/>
      <c r="J1515" s="48"/>
      <c r="K1515" s="43"/>
    </row>
    <row r="1516" spans="6:11" ht="20.399999999999999" x14ac:dyDescent="0.3">
      <c r="F1516" s="43"/>
      <c r="G1516" s="39"/>
      <c r="H1516" s="48"/>
      <c r="I1516" s="43"/>
      <c r="J1516" s="48"/>
      <c r="K1516" s="43"/>
    </row>
    <row r="1517" spans="6:11" ht="20.399999999999999" x14ac:dyDescent="0.3">
      <c r="F1517" s="43"/>
      <c r="G1517" s="39"/>
      <c r="H1517" s="48"/>
      <c r="I1517" s="43"/>
      <c r="J1517" s="48"/>
      <c r="K1517" s="43"/>
    </row>
    <row r="1518" spans="6:11" ht="20.399999999999999" x14ac:dyDescent="0.3">
      <c r="F1518" s="43"/>
      <c r="G1518" s="39"/>
      <c r="H1518" s="48"/>
      <c r="I1518" s="43"/>
      <c r="J1518" s="48"/>
      <c r="K1518" s="43"/>
    </row>
    <row r="1519" spans="6:11" ht="20.399999999999999" x14ac:dyDescent="0.3">
      <c r="F1519" s="43"/>
      <c r="G1519" s="39"/>
      <c r="H1519" s="48"/>
      <c r="I1519" s="43"/>
      <c r="J1519" s="48"/>
      <c r="K1519" s="43"/>
    </row>
    <row r="1520" spans="6:11" ht="20.399999999999999" x14ac:dyDescent="0.3">
      <c r="F1520" s="43"/>
      <c r="G1520" s="39"/>
      <c r="H1520" s="48"/>
      <c r="I1520" s="43"/>
      <c r="J1520" s="48"/>
      <c r="K1520" s="43"/>
    </row>
    <row r="1521" spans="6:11" ht="20.399999999999999" x14ac:dyDescent="0.3">
      <c r="F1521" s="43"/>
      <c r="G1521" s="39"/>
      <c r="H1521" s="48"/>
      <c r="I1521" s="43"/>
      <c r="J1521" s="48"/>
      <c r="K1521" s="43"/>
    </row>
    <row r="1522" spans="6:11" ht="20.399999999999999" x14ac:dyDescent="0.3">
      <c r="F1522" s="43"/>
      <c r="G1522" s="39"/>
      <c r="H1522" s="48"/>
      <c r="I1522" s="43"/>
      <c r="J1522" s="48"/>
      <c r="K1522" s="43"/>
    </row>
    <row r="1523" spans="6:11" ht="20.399999999999999" x14ac:dyDescent="0.3">
      <c r="F1523" s="43"/>
      <c r="G1523" s="39"/>
      <c r="H1523" s="48"/>
      <c r="I1523" s="43"/>
      <c r="J1523" s="48"/>
      <c r="K1523" s="43"/>
    </row>
    <row r="1524" spans="6:11" ht="20.399999999999999" x14ac:dyDescent="0.3">
      <c r="F1524" s="43"/>
      <c r="G1524" s="39"/>
      <c r="H1524" s="48"/>
      <c r="I1524" s="43"/>
      <c r="J1524" s="48"/>
      <c r="K1524" s="43"/>
    </row>
    <row r="1525" spans="6:11" ht="20.399999999999999" x14ac:dyDescent="0.3">
      <c r="F1525" s="43"/>
      <c r="G1525" s="39"/>
      <c r="H1525" s="48"/>
      <c r="I1525" s="43"/>
      <c r="J1525" s="48"/>
      <c r="K1525" s="43"/>
    </row>
    <row r="1526" spans="6:11" ht="20.399999999999999" x14ac:dyDescent="0.3">
      <c r="F1526" s="43"/>
      <c r="G1526" s="39"/>
      <c r="H1526" s="48"/>
      <c r="I1526" s="43"/>
      <c r="J1526" s="48"/>
      <c r="K1526" s="43"/>
    </row>
    <row r="1527" spans="6:11" ht="20.399999999999999" x14ac:dyDescent="0.3">
      <c r="F1527" s="43"/>
      <c r="G1527" s="39"/>
      <c r="H1527" s="48"/>
      <c r="I1527" s="43"/>
      <c r="J1527" s="48"/>
      <c r="K1527" s="43"/>
    </row>
    <row r="1528" spans="6:11" ht="20.399999999999999" x14ac:dyDescent="0.3">
      <c r="F1528" s="43"/>
      <c r="G1528" s="39"/>
      <c r="H1528" s="48"/>
      <c r="I1528" s="43"/>
      <c r="J1528" s="48"/>
      <c r="K1528" s="43"/>
    </row>
    <row r="1529" spans="6:11" ht="20.399999999999999" x14ac:dyDescent="0.3">
      <c r="F1529" s="43"/>
      <c r="G1529" s="39"/>
      <c r="H1529" s="48"/>
      <c r="I1529" s="43"/>
      <c r="J1529" s="48"/>
      <c r="K1529" s="43"/>
    </row>
    <row r="1530" spans="6:11" ht="20.399999999999999" x14ac:dyDescent="0.3">
      <c r="F1530" s="43"/>
      <c r="G1530" s="39"/>
      <c r="H1530" s="48"/>
      <c r="I1530" s="43"/>
      <c r="J1530" s="48"/>
      <c r="K1530" s="43"/>
    </row>
    <row r="1531" spans="6:11" ht="20.399999999999999" x14ac:dyDescent="0.3">
      <c r="F1531" s="43"/>
      <c r="G1531" s="39"/>
      <c r="H1531" s="48"/>
      <c r="I1531" s="43"/>
      <c r="J1531" s="48"/>
      <c r="K1531" s="43"/>
    </row>
    <row r="1532" spans="6:11" ht="20.399999999999999" x14ac:dyDescent="0.3">
      <c r="F1532" s="43"/>
      <c r="G1532" s="39"/>
      <c r="H1532" s="48"/>
      <c r="I1532" s="43"/>
      <c r="J1532" s="48"/>
      <c r="K1532" s="43"/>
    </row>
    <row r="1533" spans="6:11" ht="20.399999999999999" x14ac:dyDescent="0.3">
      <c r="F1533" s="43"/>
      <c r="G1533" s="39"/>
      <c r="H1533" s="48"/>
      <c r="I1533" s="43"/>
      <c r="J1533" s="48"/>
      <c r="K1533" s="43"/>
    </row>
    <row r="1534" spans="6:11" ht="20.399999999999999" x14ac:dyDescent="0.3">
      <c r="F1534" s="43"/>
      <c r="G1534" s="39"/>
      <c r="H1534" s="48"/>
      <c r="I1534" s="43"/>
      <c r="J1534" s="48"/>
      <c r="K1534" s="43"/>
    </row>
    <row r="1535" spans="6:11" ht="20.399999999999999" x14ac:dyDescent="0.3">
      <c r="F1535" s="43"/>
      <c r="G1535" s="39"/>
      <c r="H1535" s="48"/>
      <c r="I1535" s="43"/>
      <c r="J1535" s="48"/>
      <c r="K1535" s="43"/>
    </row>
    <row r="1536" spans="6:11" ht="20.399999999999999" x14ac:dyDescent="0.3">
      <c r="F1536" s="43"/>
      <c r="G1536" s="39"/>
      <c r="H1536" s="48"/>
      <c r="I1536" s="43"/>
      <c r="J1536" s="48"/>
      <c r="K1536" s="43"/>
    </row>
    <row r="1537" spans="6:11" ht="20.399999999999999" x14ac:dyDescent="0.3">
      <c r="F1537" s="43"/>
      <c r="G1537" s="39"/>
      <c r="H1537" s="48"/>
      <c r="I1537" s="43"/>
      <c r="J1537" s="48"/>
      <c r="K1537" s="43"/>
    </row>
    <row r="1538" spans="6:11" ht="20.399999999999999" x14ac:dyDescent="0.3">
      <c r="F1538" s="43"/>
      <c r="G1538" s="39"/>
      <c r="H1538" s="48"/>
      <c r="I1538" s="43"/>
      <c r="J1538" s="48"/>
      <c r="K1538" s="43"/>
    </row>
    <row r="1539" spans="6:11" ht="20.399999999999999" x14ac:dyDescent="0.3">
      <c r="F1539" s="43"/>
      <c r="G1539" s="39"/>
      <c r="H1539" s="48"/>
      <c r="I1539" s="43"/>
      <c r="J1539" s="48"/>
      <c r="K1539" s="43"/>
    </row>
    <row r="1540" spans="6:11" ht="20.399999999999999" x14ac:dyDescent="0.3">
      <c r="F1540" s="43"/>
      <c r="G1540" s="39"/>
      <c r="H1540" s="48"/>
      <c r="I1540" s="43"/>
      <c r="J1540" s="48"/>
      <c r="K1540" s="43"/>
    </row>
    <row r="1541" spans="6:11" ht="20.399999999999999" x14ac:dyDescent="0.3">
      <c r="F1541" s="43"/>
      <c r="G1541" s="39"/>
      <c r="H1541" s="48"/>
      <c r="I1541" s="43"/>
      <c r="J1541" s="48"/>
      <c r="K1541" s="43"/>
    </row>
    <row r="1542" spans="6:11" ht="20.399999999999999" x14ac:dyDescent="0.3">
      <c r="F1542" s="43"/>
      <c r="G1542" s="39"/>
      <c r="H1542" s="48"/>
      <c r="I1542" s="43"/>
      <c r="J1542" s="48"/>
      <c r="K1542" s="43"/>
    </row>
    <row r="1543" spans="6:11" ht="20.399999999999999" x14ac:dyDescent="0.3">
      <c r="F1543" s="43"/>
      <c r="G1543" s="39"/>
      <c r="H1543" s="48"/>
      <c r="I1543" s="43"/>
      <c r="J1543" s="48"/>
      <c r="K1543" s="43"/>
    </row>
    <row r="1544" spans="6:11" ht="20.399999999999999" x14ac:dyDescent="0.3">
      <c r="F1544" s="43"/>
      <c r="G1544" s="39"/>
      <c r="H1544" s="48"/>
      <c r="I1544" s="43"/>
      <c r="J1544" s="48"/>
      <c r="K1544" s="43"/>
    </row>
    <row r="1545" spans="6:11" ht="20.399999999999999" x14ac:dyDescent="0.3">
      <c r="F1545" s="43"/>
      <c r="G1545" s="39"/>
      <c r="H1545" s="48"/>
      <c r="I1545" s="43"/>
      <c r="J1545" s="48"/>
      <c r="K1545" s="43"/>
    </row>
    <row r="1546" spans="6:11" ht="20.399999999999999" x14ac:dyDescent="0.3">
      <c r="F1546" s="43"/>
      <c r="G1546" s="39"/>
      <c r="H1546" s="48"/>
      <c r="I1546" s="43"/>
      <c r="J1546" s="48"/>
      <c r="K1546" s="43"/>
    </row>
    <row r="1547" spans="6:11" ht="20.399999999999999" x14ac:dyDescent="0.3">
      <c r="F1547" s="43"/>
      <c r="G1547" s="39"/>
      <c r="H1547" s="48"/>
      <c r="I1547" s="43"/>
      <c r="J1547" s="48"/>
      <c r="K1547" s="43"/>
    </row>
    <row r="1548" spans="6:11" ht="20.399999999999999" x14ac:dyDescent="0.3">
      <c r="F1548" s="43"/>
      <c r="G1548" s="39"/>
      <c r="H1548" s="48"/>
      <c r="I1548" s="43"/>
      <c r="J1548" s="48"/>
      <c r="K1548" s="43"/>
    </row>
    <row r="1549" spans="6:11" ht="20.399999999999999" x14ac:dyDescent="0.3">
      <c r="F1549" s="43"/>
      <c r="G1549" s="39"/>
      <c r="H1549" s="48"/>
      <c r="I1549" s="43"/>
      <c r="J1549" s="48"/>
      <c r="K1549" s="43"/>
    </row>
    <row r="1550" spans="6:11" ht="20.399999999999999" x14ac:dyDescent="0.3">
      <c r="F1550" s="43"/>
      <c r="G1550" s="39"/>
      <c r="H1550" s="48"/>
      <c r="I1550" s="43"/>
      <c r="J1550" s="48"/>
      <c r="K1550" s="43"/>
    </row>
    <row r="1551" spans="6:11" ht="20.399999999999999" x14ac:dyDescent="0.3">
      <c r="F1551" s="43"/>
      <c r="G1551" s="39"/>
      <c r="H1551" s="48"/>
      <c r="I1551" s="43"/>
      <c r="J1551" s="48"/>
      <c r="K1551" s="43"/>
    </row>
    <row r="1552" spans="6:11" ht="20.399999999999999" x14ac:dyDescent="0.3">
      <c r="F1552" s="43"/>
      <c r="G1552" s="39"/>
      <c r="H1552" s="48"/>
      <c r="I1552" s="43"/>
      <c r="J1552" s="48"/>
      <c r="K1552" s="43"/>
    </row>
    <row r="1553" spans="6:11" ht="20.399999999999999" x14ac:dyDescent="0.3">
      <c r="F1553" s="43"/>
      <c r="G1553" s="39"/>
      <c r="H1553" s="48"/>
      <c r="I1553" s="43"/>
      <c r="J1553" s="48"/>
      <c r="K1553" s="43"/>
    </row>
    <row r="1554" spans="6:11" ht="20.399999999999999" x14ac:dyDescent="0.3">
      <c r="F1554" s="43"/>
      <c r="G1554" s="39"/>
      <c r="H1554" s="48"/>
      <c r="I1554" s="43"/>
      <c r="J1554" s="48"/>
      <c r="K1554" s="43"/>
    </row>
    <row r="1555" spans="6:11" ht="20.399999999999999" x14ac:dyDescent="0.3">
      <c r="F1555" s="43"/>
      <c r="G1555" s="39"/>
      <c r="H1555" s="48"/>
      <c r="I1555" s="43"/>
      <c r="J1555" s="48"/>
      <c r="K1555" s="43"/>
    </row>
    <row r="1556" spans="6:11" ht="20.399999999999999" x14ac:dyDescent="0.3">
      <c r="F1556" s="43"/>
      <c r="G1556" s="39"/>
      <c r="H1556" s="48"/>
      <c r="I1556" s="43"/>
      <c r="J1556" s="48"/>
      <c r="K1556" s="43"/>
    </row>
    <row r="1557" spans="6:11" ht="20.399999999999999" x14ac:dyDescent="0.3">
      <c r="F1557" s="43"/>
      <c r="G1557" s="39"/>
      <c r="H1557" s="48"/>
      <c r="I1557" s="43"/>
      <c r="J1557" s="48"/>
      <c r="K1557" s="43"/>
    </row>
    <row r="1558" spans="6:11" ht="20.399999999999999" x14ac:dyDescent="0.3">
      <c r="F1558" s="43"/>
      <c r="G1558" s="39"/>
      <c r="H1558" s="48"/>
      <c r="I1558" s="43"/>
      <c r="J1558" s="48"/>
      <c r="K1558" s="43"/>
    </row>
    <row r="1559" spans="6:11" ht="20.399999999999999" x14ac:dyDescent="0.3">
      <c r="F1559" s="43"/>
      <c r="G1559" s="39"/>
      <c r="H1559" s="48"/>
      <c r="I1559" s="43"/>
      <c r="J1559" s="48"/>
      <c r="K1559" s="43"/>
    </row>
    <row r="1560" spans="6:11" ht="20.399999999999999" x14ac:dyDescent="0.3">
      <c r="F1560" s="43"/>
      <c r="G1560" s="39"/>
      <c r="H1560" s="48"/>
      <c r="I1560" s="43"/>
      <c r="J1560" s="48"/>
      <c r="K1560" s="43"/>
    </row>
    <row r="1561" spans="6:11" ht="20.399999999999999" x14ac:dyDescent="0.3">
      <c r="F1561" s="43"/>
      <c r="G1561" s="39"/>
      <c r="H1561" s="48"/>
      <c r="I1561" s="43"/>
      <c r="J1561" s="48"/>
      <c r="K1561" s="43"/>
    </row>
    <row r="1562" spans="6:11" ht="20.399999999999999" x14ac:dyDescent="0.3">
      <c r="F1562" s="43"/>
      <c r="G1562" s="39"/>
      <c r="H1562" s="48"/>
      <c r="I1562" s="43"/>
      <c r="J1562" s="48"/>
      <c r="K1562" s="43"/>
    </row>
    <row r="1563" spans="6:11" ht="20.399999999999999" x14ac:dyDescent="0.3">
      <c r="F1563" s="43"/>
      <c r="G1563" s="39"/>
      <c r="H1563" s="48"/>
      <c r="I1563" s="43"/>
      <c r="J1563" s="48"/>
      <c r="K1563" s="43"/>
    </row>
    <row r="1564" spans="6:11" ht="20.399999999999999" x14ac:dyDescent="0.3">
      <c r="F1564" s="43"/>
      <c r="G1564" s="39"/>
      <c r="H1564" s="48"/>
      <c r="I1564" s="43"/>
      <c r="J1564" s="48"/>
      <c r="K1564" s="43"/>
    </row>
    <row r="1565" spans="6:11" ht="20.399999999999999" x14ac:dyDescent="0.3">
      <c r="F1565" s="43"/>
      <c r="G1565" s="39"/>
      <c r="H1565" s="48"/>
      <c r="I1565" s="43"/>
      <c r="J1565" s="48"/>
      <c r="K1565" s="43"/>
    </row>
    <row r="1566" spans="6:11" ht="20.399999999999999" x14ac:dyDescent="0.3">
      <c r="F1566" s="43"/>
      <c r="G1566" s="39"/>
      <c r="H1566" s="48"/>
      <c r="I1566" s="43"/>
      <c r="J1566" s="48"/>
      <c r="K1566" s="43"/>
    </row>
    <row r="1567" spans="6:11" ht="20.399999999999999" x14ac:dyDescent="0.3">
      <c r="F1567" s="43"/>
      <c r="G1567" s="39"/>
      <c r="H1567" s="48"/>
      <c r="I1567" s="43"/>
      <c r="J1567" s="48"/>
      <c r="K1567" s="43"/>
    </row>
    <row r="1568" spans="6:11" ht="20.399999999999999" x14ac:dyDescent="0.3">
      <c r="F1568" s="43"/>
      <c r="G1568" s="39"/>
      <c r="H1568" s="48"/>
      <c r="I1568" s="43"/>
      <c r="J1568" s="48"/>
      <c r="K1568" s="43"/>
    </row>
    <row r="1569" spans="6:11" ht="20.399999999999999" x14ac:dyDescent="0.3">
      <c r="F1569" s="43"/>
      <c r="G1569" s="39"/>
      <c r="H1569" s="48"/>
      <c r="I1569" s="43"/>
      <c r="J1569" s="48"/>
      <c r="K1569" s="43"/>
    </row>
    <row r="1570" spans="6:11" ht="20.399999999999999" x14ac:dyDescent="0.3">
      <c r="F1570" s="43"/>
      <c r="G1570" s="39"/>
      <c r="H1570" s="48"/>
      <c r="I1570" s="43"/>
      <c r="J1570" s="48"/>
      <c r="K1570" s="43"/>
    </row>
    <row r="1571" spans="6:11" ht="20.399999999999999" x14ac:dyDescent="0.3">
      <c r="F1571" s="43"/>
      <c r="G1571" s="39"/>
      <c r="H1571" s="48"/>
      <c r="I1571" s="43"/>
      <c r="J1571" s="48"/>
      <c r="K1571" s="43"/>
    </row>
    <row r="1572" spans="6:11" ht="20.399999999999999" x14ac:dyDescent="0.3">
      <c r="F1572" s="43"/>
      <c r="G1572" s="39"/>
      <c r="H1572" s="48"/>
      <c r="I1572" s="43"/>
      <c r="J1572" s="48"/>
      <c r="K1572" s="43"/>
    </row>
    <row r="1573" spans="6:11" ht="20.399999999999999" x14ac:dyDescent="0.3">
      <c r="F1573" s="43"/>
      <c r="G1573" s="39"/>
      <c r="H1573" s="48"/>
      <c r="I1573" s="43"/>
      <c r="J1573" s="48"/>
      <c r="K1573" s="43"/>
    </row>
    <row r="1574" spans="6:11" ht="20.399999999999999" x14ac:dyDescent="0.3">
      <c r="F1574" s="43"/>
      <c r="G1574" s="39"/>
      <c r="H1574" s="48"/>
      <c r="I1574" s="43"/>
      <c r="J1574" s="48"/>
      <c r="K1574" s="43"/>
    </row>
    <row r="1575" spans="6:11" ht="20.399999999999999" x14ac:dyDescent="0.3">
      <c r="F1575" s="43"/>
      <c r="G1575" s="39"/>
      <c r="H1575" s="48"/>
      <c r="I1575" s="43"/>
      <c r="J1575" s="48"/>
      <c r="K1575" s="43"/>
    </row>
    <row r="1576" spans="6:11" ht="20.399999999999999" x14ac:dyDescent="0.3">
      <c r="F1576" s="43"/>
      <c r="G1576" s="39"/>
      <c r="H1576" s="48"/>
      <c r="I1576" s="43"/>
      <c r="J1576" s="48"/>
      <c r="K1576" s="43"/>
    </row>
    <row r="1577" spans="6:11" ht="20.399999999999999" x14ac:dyDescent="0.3">
      <c r="F1577" s="43"/>
      <c r="G1577" s="39"/>
      <c r="H1577" s="48"/>
      <c r="I1577" s="43"/>
      <c r="J1577" s="48"/>
      <c r="K1577" s="43"/>
    </row>
    <row r="1578" spans="6:11" ht="20.399999999999999" x14ac:dyDescent="0.3">
      <c r="F1578" s="43"/>
      <c r="G1578" s="39"/>
      <c r="H1578" s="48"/>
      <c r="I1578" s="43"/>
      <c r="J1578" s="48"/>
      <c r="K1578" s="43"/>
    </row>
    <row r="1579" spans="6:11" ht="20.399999999999999" x14ac:dyDescent="0.3">
      <c r="F1579" s="43"/>
      <c r="G1579" s="39"/>
      <c r="H1579" s="48"/>
      <c r="I1579" s="43"/>
      <c r="J1579" s="48"/>
      <c r="K1579" s="43"/>
    </row>
    <row r="1580" spans="6:11" ht="20.399999999999999" x14ac:dyDescent="0.3">
      <c r="F1580" s="43"/>
      <c r="G1580" s="39"/>
      <c r="H1580" s="48"/>
      <c r="I1580" s="43"/>
      <c r="J1580" s="48"/>
      <c r="K1580" s="43"/>
    </row>
    <row r="1581" spans="6:11" ht="20.399999999999999" x14ac:dyDescent="0.3">
      <c r="F1581" s="43"/>
      <c r="G1581" s="39"/>
      <c r="H1581" s="48"/>
      <c r="I1581" s="43"/>
      <c r="J1581" s="48"/>
      <c r="K1581" s="43"/>
    </row>
    <row r="1582" spans="6:11" ht="20.399999999999999" x14ac:dyDescent="0.3">
      <c r="F1582" s="43"/>
      <c r="G1582" s="39"/>
      <c r="H1582" s="48"/>
      <c r="I1582" s="43"/>
      <c r="J1582" s="48"/>
      <c r="K1582" s="43"/>
    </row>
    <row r="1583" spans="6:11" ht="20.399999999999999" x14ac:dyDescent="0.3">
      <c r="F1583" s="43"/>
      <c r="G1583" s="39"/>
      <c r="H1583" s="48"/>
      <c r="I1583" s="43"/>
      <c r="J1583" s="48"/>
      <c r="K1583" s="43"/>
    </row>
    <row r="1584" spans="6:11" ht="20.399999999999999" x14ac:dyDescent="0.3">
      <c r="F1584" s="43"/>
      <c r="G1584" s="39"/>
      <c r="H1584" s="48"/>
      <c r="I1584" s="43"/>
      <c r="J1584" s="48"/>
      <c r="K1584" s="43"/>
    </row>
    <row r="1585" spans="6:11" ht="20.399999999999999" x14ac:dyDescent="0.3">
      <c r="F1585" s="43"/>
      <c r="G1585" s="39"/>
      <c r="H1585" s="48"/>
      <c r="I1585" s="43"/>
      <c r="J1585" s="48"/>
      <c r="K1585" s="43"/>
    </row>
    <row r="1586" spans="6:11" ht="20.399999999999999" x14ac:dyDescent="0.3">
      <c r="F1586" s="43"/>
      <c r="G1586" s="39"/>
      <c r="H1586" s="48"/>
      <c r="I1586" s="43"/>
      <c r="J1586" s="48"/>
      <c r="K1586" s="43"/>
    </row>
    <row r="1587" spans="6:11" ht="20.399999999999999" x14ac:dyDescent="0.3">
      <c r="F1587" s="43"/>
      <c r="G1587" s="39"/>
      <c r="H1587" s="48"/>
      <c r="I1587" s="43"/>
      <c r="J1587" s="48"/>
      <c r="K1587" s="43"/>
    </row>
    <row r="1588" spans="6:11" ht="20.399999999999999" x14ac:dyDescent="0.3">
      <c r="F1588" s="43"/>
      <c r="G1588" s="39"/>
      <c r="H1588" s="48"/>
      <c r="I1588" s="43"/>
      <c r="J1588" s="48"/>
      <c r="K1588" s="43"/>
    </row>
    <row r="1589" spans="6:11" ht="20.399999999999999" x14ac:dyDescent="0.3">
      <c r="F1589" s="43"/>
      <c r="G1589" s="39"/>
      <c r="H1589" s="48"/>
      <c r="I1589" s="43"/>
      <c r="J1589" s="48"/>
      <c r="K1589" s="43"/>
    </row>
    <row r="1590" spans="6:11" ht="20.399999999999999" x14ac:dyDescent="0.3">
      <c r="F1590" s="43"/>
      <c r="G1590" s="39"/>
      <c r="H1590" s="48"/>
      <c r="I1590" s="43"/>
      <c r="J1590" s="48"/>
      <c r="K1590" s="43"/>
    </row>
    <row r="1591" spans="6:11" ht="20.399999999999999" x14ac:dyDescent="0.3">
      <c r="F1591" s="43"/>
      <c r="G1591" s="39"/>
      <c r="H1591" s="48"/>
      <c r="I1591" s="43"/>
      <c r="J1591" s="48"/>
      <c r="K1591" s="43"/>
    </row>
    <row r="1592" spans="6:11" ht="20.399999999999999" x14ac:dyDescent="0.3">
      <c r="F1592" s="43"/>
      <c r="G1592" s="39"/>
      <c r="H1592" s="48"/>
      <c r="I1592" s="43"/>
      <c r="J1592" s="48"/>
      <c r="K1592" s="43"/>
    </row>
    <row r="1593" spans="6:11" ht="20.399999999999999" x14ac:dyDescent="0.3">
      <c r="F1593" s="43"/>
      <c r="G1593" s="39"/>
      <c r="H1593" s="48"/>
      <c r="I1593" s="43"/>
      <c r="J1593" s="48"/>
      <c r="K1593" s="43"/>
    </row>
    <row r="1594" spans="6:11" ht="20.399999999999999" x14ac:dyDescent="0.3">
      <c r="F1594" s="43"/>
      <c r="G1594" s="39"/>
      <c r="H1594" s="48"/>
      <c r="I1594" s="43"/>
      <c r="J1594" s="48"/>
      <c r="K1594" s="43"/>
    </row>
    <row r="1595" spans="6:11" ht="20.399999999999999" x14ac:dyDescent="0.3">
      <c r="F1595" s="43"/>
      <c r="G1595" s="39"/>
      <c r="H1595" s="48"/>
      <c r="I1595" s="43"/>
      <c r="J1595" s="48"/>
      <c r="K1595" s="43"/>
    </row>
    <row r="1596" spans="6:11" ht="20.399999999999999" x14ac:dyDescent="0.3">
      <c r="F1596" s="43"/>
      <c r="G1596" s="39"/>
      <c r="H1596" s="48"/>
      <c r="I1596" s="43"/>
      <c r="J1596" s="48"/>
      <c r="K1596" s="43"/>
    </row>
    <row r="1597" spans="6:11" ht="20.399999999999999" x14ac:dyDescent="0.3">
      <c r="F1597" s="43"/>
      <c r="G1597" s="39"/>
      <c r="H1597" s="48"/>
      <c r="I1597" s="43"/>
      <c r="J1597" s="48"/>
      <c r="K1597" s="43"/>
    </row>
    <row r="1598" spans="6:11" ht="20.399999999999999" x14ac:dyDescent="0.3">
      <c r="F1598" s="43"/>
      <c r="G1598" s="39"/>
      <c r="H1598" s="48"/>
      <c r="I1598" s="43"/>
      <c r="J1598" s="48"/>
      <c r="K1598" s="43"/>
    </row>
    <row r="1599" spans="6:11" ht="20.399999999999999" x14ac:dyDescent="0.3">
      <c r="F1599" s="43"/>
      <c r="G1599" s="39"/>
      <c r="H1599" s="48"/>
      <c r="I1599" s="43"/>
      <c r="J1599" s="48"/>
      <c r="K1599" s="43"/>
    </row>
    <row r="1600" spans="6:11" ht="20.399999999999999" x14ac:dyDescent="0.3">
      <c r="F1600" s="43"/>
      <c r="G1600" s="39"/>
      <c r="H1600" s="48"/>
      <c r="I1600" s="43"/>
      <c r="J1600" s="48"/>
      <c r="K1600" s="43"/>
    </row>
    <row r="1601" spans="6:11" ht="20.399999999999999" x14ac:dyDescent="0.3">
      <c r="F1601" s="43"/>
      <c r="G1601" s="39"/>
      <c r="H1601" s="48"/>
      <c r="I1601" s="43"/>
      <c r="J1601" s="48"/>
      <c r="K1601" s="43"/>
    </row>
    <row r="1602" spans="6:11" ht="20.399999999999999" x14ac:dyDescent="0.3">
      <c r="F1602" s="43"/>
      <c r="G1602" s="39"/>
      <c r="H1602" s="48"/>
      <c r="I1602" s="43"/>
      <c r="J1602" s="48"/>
      <c r="K1602" s="43"/>
    </row>
    <row r="1603" spans="6:11" ht="20.399999999999999" x14ac:dyDescent="0.3">
      <c r="F1603" s="43"/>
      <c r="G1603" s="39"/>
      <c r="H1603" s="48"/>
      <c r="I1603" s="43"/>
      <c r="J1603" s="48"/>
      <c r="K1603" s="43"/>
    </row>
    <row r="1604" spans="6:11" ht="20.399999999999999" x14ac:dyDescent="0.3">
      <c r="F1604" s="43"/>
      <c r="G1604" s="39"/>
      <c r="H1604" s="48"/>
      <c r="I1604" s="43"/>
      <c r="J1604" s="48"/>
      <c r="K1604" s="43"/>
    </row>
    <row r="1605" spans="6:11" ht="20.399999999999999" x14ac:dyDescent="0.3">
      <c r="F1605" s="43"/>
      <c r="G1605" s="39"/>
      <c r="H1605" s="48"/>
      <c r="I1605" s="43"/>
      <c r="J1605" s="48"/>
      <c r="K1605" s="43"/>
    </row>
    <row r="1606" spans="6:11" ht="20.399999999999999" x14ac:dyDescent="0.3">
      <c r="F1606" s="43"/>
      <c r="G1606" s="39"/>
      <c r="H1606" s="48"/>
      <c r="I1606" s="43"/>
      <c r="J1606" s="48"/>
      <c r="K1606" s="43"/>
    </row>
    <row r="1607" spans="6:11" ht="20.399999999999999" x14ac:dyDescent="0.3">
      <c r="F1607" s="43"/>
      <c r="G1607" s="39"/>
      <c r="H1607" s="48"/>
      <c r="I1607" s="43"/>
      <c r="J1607" s="48"/>
      <c r="K1607" s="43"/>
    </row>
    <row r="1608" spans="6:11" ht="20.399999999999999" x14ac:dyDescent="0.3">
      <c r="F1608" s="43"/>
      <c r="G1608" s="39"/>
      <c r="H1608" s="48"/>
      <c r="I1608" s="43"/>
      <c r="J1608" s="48"/>
      <c r="K1608" s="43"/>
    </row>
    <row r="1609" spans="6:11" ht="20.399999999999999" x14ac:dyDescent="0.3">
      <c r="F1609" s="43"/>
      <c r="G1609" s="39"/>
      <c r="H1609" s="48"/>
      <c r="I1609" s="43"/>
      <c r="J1609" s="48"/>
      <c r="K1609" s="43"/>
    </row>
    <row r="1610" spans="6:11" ht="20.399999999999999" x14ac:dyDescent="0.3">
      <c r="F1610" s="43"/>
      <c r="G1610" s="39"/>
      <c r="H1610" s="48"/>
      <c r="I1610" s="43"/>
      <c r="J1610" s="48"/>
      <c r="K1610" s="43"/>
    </row>
    <row r="1611" spans="6:11" ht="20.399999999999999" x14ac:dyDescent="0.3">
      <c r="F1611" s="43"/>
      <c r="G1611" s="39"/>
      <c r="H1611" s="48"/>
      <c r="I1611" s="43"/>
      <c r="J1611" s="48"/>
      <c r="K1611" s="43"/>
    </row>
    <row r="1612" spans="6:11" ht="20.399999999999999" x14ac:dyDescent="0.3">
      <c r="F1612" s="43"/>
      <c r="G1612" s="39"/>
      <c r="H1612" s="48"/>
      <c r="I1612" s="43"/>
      <c r="J1612" s="48"/>
      <c r="K1612" s="43"/>
    </row>
    <row r="1613" spans="6:11" ht="20.399999999999999" x14ac:dyDescent="0.3">
      <c r="F1613" s="43"/>
      <c r="G1613" s="39"/>
      <c r="H1613" s="48"/>
      <c r="I1613" s="43"/>
      <c r="J1613" s="48"/>
      <c r="K1613" s="43"/>
    </row>
    <row r="1614" spans="6:11" ht="20.399999999999999" x14ac:dyDescent="0.3">
      <c r="F1614" s="43"/>
      <c r="G1614" s="39"/>
      <c r="H1614" s="48"/>
      <c r="I1614" s="43"/>
      <c r="J1614" s="48"/>
      <c r="K1614" s="43"/>
    </row>
    <row r="1615" spans="6:11" ht="20.399999999999999" x14ac:dyDescent="0.3">
      <c r="F1615" s="43"/>
      <c r="G1615" s="39"/>
      <c r="H1615" s="48"/>
      <c r="I1615" s="43"/>
      <c r="J1615" s="48"/>
      <c r="K1615" s="43"/>
    </row>
    <row r="1616" spans="6:11" ht="20.399999999999999" x14ac:dyDescent="0.3">
      <c r="F1616" s="43"/>
      <c r="G1616" s="39"/>
      <c r="H1616" s="48"/>
      <c r="I1616" s="43"/>
      <c r="J1616" s="48"/>
      <c r="K1616" s="43"/>
    </row>
    <row r="1617" spans="6:11" ht="20.399999999999999" x14ac:dyDescent="0.3">
      <c r="F1617" s="43"/>
      <c r="G1617" s="39"/>
      <c r="H1617" s="48"/>
      <c r="I1617" s="43"/>
      <c r="J1617" s="48"/>
      <c r="K1617" s="43"/>
    </row>
    <row r="1618" spans="6:11" ht="20.399999999999999" x14ac:dyDescent="0.3">
      <c r="F1618" s="43"/>
      <c r="G1618" s="39"/>
      <c r="H1618" s="48"/>
      <c r="I1618" s="43"/>
      <c r="J1618" s="48"/>
      <c r="K1618" s="43"/>
    </row>
    <row r="1619" spans="6:11" ht="20.399999999999999" x14ac:dyDescent="0.3">
      <c r="F1619" s="43"/>
      <c r="G1619" s="39"/>
      <c r="H1619" s="48"/>
      <c r="I1619" s="43"/>
      <c r="J1619" s="48"/>
      <c r="K1619" s="43"/>
    </row>
    <row r="1620" spans="6:11" ht="20.399999999999999" x14ac:dyDescent="0.3">
      <c r="F1620" s="43"/>
      <c r="G1620" s="39"/>
      <c r="H1620" s="48"/>
      <c r="I1620" s="43"/>
      <c r="J1620" s="48"/>
      <c r="K1620" s="43"/>
    </row>
    <row r="1621" spans="6:11" ht="20.399999999999999" x14ac:dyDescent="0.3">
      <c r="F1621" s="43"/>
      <c r="G1621" s="39"/>
      <c r="H1621" s="48"/>
      <c r="I1621" s="43"/>
      <c r="J1621" s="48"/>
      <c r="K1621" s="43"/>
    </row>
    <row r="1622" spans="6:11" ht="20.399999999999999" x14ac:dyDescent="0.3">
      <c r="F1622" s="43"/>
      <c r="G1622" s="39"/>
      <c r="H1622" s="48"/>
      <c r="I1622" s="43"/>
      <c r="J1622" s="48"/>
      <c r="K1622" s="43"/>
    </row>
    <row r="1623" spans="6:11" ht="20.399999999999999" x14ac:dyDescent="0.3">
      <c r="F1623" s="43"/>
      <c r="G1623" s="39"/>
      <c r="H1623" s="48"/>
      <c r="I1623" s="43"/>
      <c r="J1623" s="48"/>
      <c r="K1623" s="43"/>
    </row>
    <row r="1624" spans="6:11" ht="20.399999999999999" x14ac:dyDescent="0.3">
      <c r="F1624" s="43"/>
      <c r="G1624" s="39"/>
      <c r="H1624" s="48"/>
      <c r="I1624" s="43"/>
      <c r="J1624" s="48"/>
      <c r="K1624" s="43"/>
    </row>
    <row r="1625" spans="6:11" ht="20.399999999999999" x14ac:dyDescent="0.3">
      <c r="F1625" s="43"/>
      <c r="G1625" s="39"/>
      <c r="H1625" s="48"/>
      <c r="I1625" s="43"/>
      <c r="J1625" s="48"/>
      <c r="K1625" s="43"/>
    </row>
    <row r="1626" spans="6:11" ht="20.399999999999999" x14ac:dyDescent="0.3">
      <c r="F1626" s="43"/>
      <c r="G1626" s="39"/>
      <c r="H1626" s="48"/>
      <c r="I1626" s="43"/>
      <c r="J1626" s="48"/>
      <c r="K1626" s="43"/>
    </row>
    <row r="1627" spans="6:11" ht="20.399999999999999" x14ac:dyDescent="0.3">
      <c r="F1627" s="43"/>
      <c r="G1627" s="39"/>
      <c r="H1627" s="48"/>
      <c r="I1627" s="43"/>
      <c r="J1627" s="48"/>
      <c r="K1627" s="43"/>
    </row>
    <row r="1628" spans="6:11" ht="20.399999999999999" x14ac:dyDescent="0.3">
      <c r="F1628" s="43"/>
      <c r="G1628" s="39"/>
      <c r="H1628" s="48"/>
      <c r="I1628" s="43"/>
      <c r="J1628" s="48"/>
      <c r="K1628" s="43"/>
    </row>
    <row r="1629" spans="6:11" ht="20.399999999999999" x14ac:dyDescent="0.3">
      <c r="F1629" s="43"/>
      <c r="G1629" s="39"/>
      <c r="H1629" s="48"/>
      <c r="I1629" s="43"/>
      <c r="J1629" s="48"/>
      <c r="K1629" s="43"/>
    </row>
    <row r="1630" spans="6:11" ht="20.399999999999999" x14ac:dyDescent="0.3">
      <c r="F1630" s="43"/>
      <c r="G1630" s="39"/>
      <c r="H1630" s="48"/>
      <c r="I1630" s="43"/>
      <c r="J1630" s="48"/>
      <c r="K1630" s="43"/>
    </row>
    <row r="1631" spans="6:11" ht="20.399999999999999" x14ac:dyDescent="0.3">
      <c r="F1631" s="43"/>
      <c r="G1631" s="39"/>
      <c r="H1631" s="48"/>
      <c r="I1631" s="43"/>
      <c r="J1631" s="48"/>
      <c r="K1631" s="43"/>
    </row>
    <row r="1632" spans="6:11" ht="20.399999999999999" x14ac:dyDescent="0.3">
      <c r="F1632" s="43"/>
      <c r="G1632" s="39"/>
      <c r="H1632" s="48"/>
      <c r="I1632" s="43"/>
      <c r="J1632" s="48"/>
      <c r="K1632" s="43"/>
    </row>
    <row r="1633" spans="6:11" ht="20.399999999999999" x14ac:dyDescent="0.3">
      <c r="F1633" s="43"/>
      <c r="G1633" s="39"/>
      <c r="H1633" s="48"/>
      <c r="I1633" s="43"/>
      <c r="J1633" s="48"/>
      <c r="K1633" s="43"/>
    </row>
    <row r="1634" spans="6:11" ht="20.399999999999999" x14ac:dyDescent="0.3">
      <c r="F1634" s="43"/>
      <c r="G1634" s="39"/>
      <c r="H1634" s="48"/>
      <c r="I1634" s="43"/>
      <c r="J1634" s="48"/>
      <c r="K1634" s="43"/>
    </row>
    <row r="1635" spans="6:11" ht="20.399999999999999" x14ac:dyDescent="0.3">
      <c r="F1635" s="43"/>
      <c r="G1635" s="39"/>
      <c r="H1635" s="48"/>
      <c r="I1635" s="43"/>
      <c r="J1635" s="48"/>
      <c r="K1635" s="43"/>
    </row>
    <row r="1636" spans="6:11" ht="20.399999999999999" x14ac:dyDescent="0.3">
      <c r="F1636" s="43"/>
      <c r="G1636" s="39"/>
      <c r="H1636" s="48"/>
      <c r="I1636" s="43"/>
      <c r="J1636" s="48"/>
      <c r="K1636" s="43"/>
    </row>
    <row r="1637" spans="6:11" ht="20.399999999999999" x14ac:dyDescent="0.3">
      <c r="F1637" s="43"/>
      <c r="G1637" s="39"/>
      <c r="H1637" s="48"/>
      <c r="I1637" s="43"/>
      <c r="J1637" s="48"/>
      <c r="K1637" s="43"/>
    </row>
    <row r="1638" spans="6:11" ht="20.399999999999999" x14ac:dyDescent="0.3">
      <c r="F1638" s="43"/>
      <c r="G1638" s="39"/>
      <c r="H1638" s="48"/>
      <c r="I1638" s="43"/>
      <c r="J1638" s="48"/>
      <c r="K1638" s="43"/>
    </row>
    <row r="1639" spans="6:11" ht="20.399999999999999" x14ac:dyDescent="0.3">
      <c r="F1639" s="43"/>
      <c r="G1639" s="39"/>
      <c r="H1639" s="48"/>
      <c r="I1639" s="43"/>
      <c r="J1639" s="48"/>
      <c r="K1639" s="43"/>
    </row>
    <row r="1640" spans="6:11" ht="20.399999999999999" x14ac:dyDescent="0.3">
      <c r="F1640" s="43"/>
      <c r="G1640" s="39"/>
      <c r="H1640" s="48"/>
      <c r="I1640" s="43"/>
      <c r="J1640" s="48"/>
      <c r="K1640" s="43"/>
    </row>
    <row r="1641" spans="6:11" ht="20.399999999999999" x14ac:dyDescent="0.3">
      <c r="F1641" s="43"/>
      <c r="G1641" s="39"/>
      <c r="H1641" s="48"/>
      <c r="I1641" s="43"/>
      <c r="J1641" s="48"/>
      <c r="K1641" s="43"/>
    </row>
    <row r="1642" spans="6:11" ht="20.399999999999999" x14ac:dyDescent="0.3">
      <c r="F1642" s="43"/>
      <c r="G1642" s="39"/>
      <c r="H1642" s="48"/>
      <c r="I1642" s="43"/>
      <c r="J1642" s="48"/>
      <c r="K1642" s="43"/>
    </row>
    <row r="1643" spans="6:11" ht="20.399999999999999" x14ac:dyDescent="0.3">
      <c r="F1643" s="43"/>
      <c r="G1643" s="39"/>
      <c r="H1643" s="48"/>
      <c r="I1643" s="43"/>
      <c r="J1643" s="48"/>
      <c r="K1643" s="43"/>
    </row>
    <row r="1644" spans="6:11" ht="20.399999999999999" x14ac:dyDescent="0.3">
      <c r="F1644" s="43"/>
      <c r="G1644" s="39"/>
      <c r="H1644" s="48"/>
      <c r="I1644" s="43"/>
      <c r="J1644" s="48"/>
      <c r="K1644" s="43"/>
    </row>
    <row r="1645" spans="6:11" ht="20.399999999999999" x14ac:dyDescent="0.3">
      <c r="F1645" s="43"/>
      <c r="G1645" s="39"/>
      <c r="H1645" s="48"/>
      <c r="I1645" s="43"/>
      <c r="J1645" s="48"/>
      <c r="K1645" s="43"/>
    </row>
    <row r="1646" spans="6:11" ht="20.399999999999999" x14ac:dyDescent="0.3">
      <c r="F1646" s="43"/>
      <c r="G1646" s="39"/>
      <c r="H1646" s="48"/>
      <c r="I1646" s="43"/>
      <c r="J1646" s="48"/>
      <c r="K1646" s="43"/>
    </row>
    <row r="1647" spans="6:11" ht="20.399999999999999" x14ac:dyDescent="0.3">
      <c r="F1647" s="43"/>
      <c r="G1647" s="39"/>
      <c r="H1647" s="48"/>
      <c r="I1647" s="43"/>
      <c r="J1647" s="48"/>
      <c r="K1647" s="43"/>
    </row>
    <row r="1648" spans="6:11" ht="20.399999999999999" x14ac:dyDescent="0.3">
      <c r="F1648" s="43"/>
      <c r="G1648" s="39"/>
      <c r="H1648" s="48"/>
      <c r="I1648" s="43"/>
      <c r="J1648" s="48"/>
      <c r="K1648" s="43"/>
    </row>
    <row r="1649" spans="6:11" ht="20.399999999999999" x14ac:dyDescent="0.3">
      <c r="F1649" s="43"/>
      <c r="G1649" s="39"/>
      <c r="H1649" s="48"/>
      <c r="I1649" s="43"/>
      <c r="J1649" s="48"/>
      <c r="K1649" s="43"/>
    </row>
    <row r="1650" spans="6:11" ht="20.399999999999999" x14ac:dyDescent="0.3">
      <c r="F1650" s="43"/>
      <c r="G1650" s="39"/>
      <c r="H1650" s="48"/>
      <c r="I1650" s="43"/>
      <c r="J1650" s="48"/>
      <c r="K1650" s="43"/>
    </row>
    <row r="1651" spans="6:11" ht="20.399999999999999" x14ac:dyDescent="0.3">
      <c r="F1651" s="43"/>
      <c r="G1651" s="39"/>
      <c r="H1651" s="48"/>
      <c r="I1651" s="43"/>
      <c r="J1651" s="48"/>
      <c r="K1651" s="43"/>
    </row>
    <row r="1652" spans="6:11" ht="20.399999999999999" x14ac:dyDescent="0.3">
      <c r="F1652" s="43"/>
      <c r="G1652" s="39"/>
      <c r="H1652" s="48"/>
      <c r="I1652" s="43"/>
      <c r="J1652" s="48"/>
      <c r="K1652" s="43"/>
    </row>
    <row r="1653" spans="6:11" ht="20.399999999999999" x14ac:dyDescent="0.3">
      <c r="F1653" s="43"/>
      <c r="G1653" s="39"/>
      <c r="H1653" s="48"/>
      <c r="I1653" s="43"/>
      <c r="J1653" s="48"/>
      <c r="K1653" s="43"/>
    </row>
    <row r="1654" spans="6:11" ht="20.399999999999999" x14ac:dyDescent="0.3">
      <c r="F1654" s="43"/>
      <c r="G1654" s="39"/>
      <c r="H1654" s="48"/>
      <c r="I1654" s="43"/>
      <c r="J1654" s="48"/>
      <c r="K1654" s="43"/>
    </row>
    <row r="1655" spans="6:11" ht="20.399999999999999" x14ac:dyDescent="0.3">
      <c r="F1655" s="43"/>
      <c r="G1655" s="39"/>
      <c r="H1655" s="48"/>
      <c r="I1655" s="43"/>
      <c r="J1655" s="48"/>
      <c r="K1655" s="43"/>
    </row>
    <row r="1656" spans="6:11" ht="20.399999999999999" x14ac:dyDescent="0.3">
      <c r="F1656" s="43"/>
      <c r="G1656" s="39"/>
      <c r="H1656" s="48"/>
      <c r="I1656" s="43"/>
      <c r="J1656" s="48"/>
      <c r="K1656" s="43"/>
    </row>
    <row r="1657" spans="6:11" ht="20.399999999999999" x14ac:dyDescent="0.3">
      <c r="F1657" s="43"/>
      <c r="G1657" s="39"/>
      <c r="H1657" s="48"/>
      <c r="I1657" s="43"/>
      <c r="J1657" s="48"/>
      <c r="K1657" s="43"/>
    </row>
    <row r="1658" spans="6:11" ht="20.399999999999999" x14ac:dyDescent="0.3">
      <c r="F1658" s="43"/>
      <c r="G1658" s="39"/>
      <c r="H1658" s="48"/>
      <c r="I1658" s="43"/>
      <c r="J1658" s="48"/>
      <c r="K1658" s="43"/>
    </row>
    <row r="1659" spans="6:11" ht="20.399999999999999" x14ac:dyDescent="0.3">
      <c r="F1659" s="43"/>
      <c r="G1659" s="39"/>
      <c r="H1659" s="48"/>
      <c r="I1659" s="43"/>
      <c r="J1659" s="48"/>
      <c r="K1659" s="43"/>
    </row>
    <row r="1660" spans="6:11" ht="20.399999999999999" x14ac:dyDescent="0.3">
      <c r="F1660" s="43"/>
      <c r="G1660" s="39"/>
      <c r="H1660" s="48"/>
      <c r="I1660" s="43"/>
      <c r="J1660" s="48"/>
      <c r="K1660" s="43"/>
    </row>
    <row r="1661" spans="6:11" ht="20.399999999999999" x14ac:dyDescent="0.3">
      <c r="F1661" s="43"/>
      <c r="G1661" s="39"/>
      <c r="H1661" s="48"/>
      <c r="I1661" s="43"/>
      <c r="J1661" s="48"/>
      <c r="K1661" s="43"/>
    </row>
    <row r="1662" spans="6:11" ht="20.399999999999999" x14ac:dyDescent="0.3">
      <c r="F1662" s="43"/>
      <c r="G1662" s="39"/>
      <c r="H1662" s="48"/>
      <c r="I1662" s="43"/>
      <c r="J1662" s="48"/>
      <c r="K1662" s="43"/>
    </row>
    <row r="1663" spans="6:11" ht="20.399999999999999" x14ac:dyDescent="0.3">
      <c r="F1663" s="43"/>
      <c r="G1663" s="39"/>
      <c r="H1663" s="48"/>
      <c r="I1663" s="43"/>
      <c r="J1663" s="48"/>
      <c r="K1663" s="43"/>
    </row>
    <row r="1664" spans="6:11" ht="20.399999999999999" x14ac:dyDescent="0.3">
      <c r="F1664" s="43"/>
      <c r="G1664" s="39"/>
      <c r="H1664" s="48"/>
      <c r="I1664" s="43"/>
      <c r="J1664" s="48"/>
      <c r="K1664" s="43"/>
    </row>
    <row r="1665" spans="6:11" ht="20.399999999999999" x14ac:dyDescent="0.3">
      <c r="F1665" s="43"/>
      <c r="G1665" s="39"/>
      <c r="H1665" s="48"/>
      <c r="I1665" s="43"/>
      <c r="J1665" s="48"/>
      <c r="K1665" s="43"/>
    </row>
    <row r="1666" spans="6:11" ht="20.399999999999999" x14ac:dyDescent="0.3">
      <c r="F1666" s="43"/>
      <c r="G1666" s="39"/>
      <c r="H1666" s="48"/>
      <c r="I1666" s="43"/>
      <c r="J1666" s="48"/>
      <c r="K1666" s="43"/>
    </row>
    <row r="1667" spans="6:11" ht="20.399999999999999" x14ac:dyDescent="0.3">
      <c r="F1667" s="43"/>
      <c r="G1667" s="39"/>
      <c r="H1667" s="48"/>
      <c r="I1667" s="43"/>
      <c r="J1667" s="48"/>
      <c r="K1667" s="43"/>
    </row>
    <row r="1668" spans="6:11" ht="20.399999999999999" x14ac:dyDescent="0.3">
      <c r="F1668" s="43"/>
      <c r="G1668" s="39"/>
      <c r="H1668" s="48"/>
      <c r="I1668" s="43"/>
      <c r="J1668" s="48"/>
      <c r="K1668" s="43"/>
    </row>
    <row r="1669" spans="6:11" ht="20.399999999999999" x14ac:dyDescent="0.3">
      <c r="F1669" s="43"/>
      <c r="G1669" s="39"/>
      <c r="H1669" s="48"/>
      <c r="I1669" s="43"/>
      <c r="J1669" s="48"/>
      <c r="K1669" s="43"/>
    </row>
    <row r="1670" spans="6:11" ht="20.399999999999999" x14ac:dyDescent="0.3">
      <c r="F1670" s="43"/>
      <c r="G1670" s="39"/>
      <c r="H1670" s="48"/>
      <c r="I1670" s="43"/>
      <c r="J1670" s="48"/>
      <c r="K1670" s="43"/>
    </row>
    <row r="1671" spans="6:11" ht="20.399999999999999" x14ac:dyDescent="0.3">
      <c r="F1671" s="43"/>
      <c r="G1671" s="39"/>
      <c r="H1671" s="48"/>
      <c r="I1671" s="43"/>
      <c r="J1671" s="48"/>
      <c r="K1671" s="43"/>
    </row>
    <row r="1672" spans="6:11" ht="20.399999999999999" x14ac:dyDescent="0.3">
      <c r="F1672" s="43"/>
      <c r="G1672" s="39"/>
      <c r="H1672" s="48"/>
      <c r="I1672" s="43"/>
      <c r="J1672" s="48"/>
      <c r="K1672" s="43"/>
    </row>
    <row r="1673" spans="6:11" ht="20.399999999999999" x14ac:dyDescent="0.3">
      <c r="F1673" s="43"/>
      <c r="G1673" s="39"/>
      <c r="H1673" s="48"/>
      <c r="I1673" s="43"/>
      <c r="J1673" s="48"/>
      <c r="K1673" s="43"/>
    </row>
    <row r="1674" spans="6:11" ht="20.399999999999999" x14ac:dyDescent="0.3">
      <c r="F1674" s="43"/>
      <c r="G1674" s="39"/>
      <c r="H1674" s="48"/>
      <c r="I1674" s="43"/>
      <c r="J1674" s="48"/>
      <c r="K1674" s="43"/>
    </row>
    <row r="1675" spans="6:11" ht="20.399999999999999" x14ac:dyDescent="0.3">
      <c r="F1675" s="43"/>
      <c r="G1675" s="39"/>
      <c r="H1675" s="48"/>
      <c r="I1675" s="43"/>
      <c r="J1675" s="48"/>
      <c r="K1675" s="43"/>
    </row>
    <row r="1676" spans="6:11" ht="20.399999999999999" x14ac:dyDescent="0.3">
      <c r="F1676" s="43"/>
      <c r="G1676" s="39"/>
      <c r="H1676" s="48"/>
      <c r="I1676" s="43"/>
      <c r="J1676" s="48"/>
      <c r="K1676" s="43"/>
    </row>
    <row r="1677" spans="6:11" ht="20.399999999999999" x14ac:dyDescent="0.3">
      <c r="F1677" s="43"/>
      <c r="G1677" s="39"/>
      <c r="H1677" s="48"/>
      <c r="I1677" s="43"/>
      <c r="J1677" s="48"/>
      <c r="K1677" s="43"/>
    </row>
    <row r="1678" spans="6:11" ht="20.399999999999999" x14ac:dyDescent="0.3">
      <c r="F1678" s="43"/>
      <c r="G1678" s="39"/>
      <c r="H1678" s="48"/>
      <c r="I1678" s="43"/>
      <c r="J1678" s="48"/>
      <c r="K1678" s="43"/>
    </row>
    <row r="1679" spans="6:11" ht="20.399999999999999" x14ac:dyDescent="0.3">
      <c r="F1679" s="43"/>
      <c r="G1679" s="39"/>
      <c r="H1679" s="48"/>
      <c r="I1679" s="43"/>
      <c r="J1679" s="48"/>
      <c r="K1679" s="43"/>
    </row>
    <row r="1680" spans="6:11" ht="20.399999999999999" x14ac:dyDescent="0.3">
      <c r="F1680" s="43"/>
      <c r="G1680" s="39"/>
      <c r="H1680" s="48"/>
      <c r="I1680" s="43"/>
      <c r="J1680" s="48"/>
      <c r="K1680" s="43"/>
    </row>
    <row r="1681" spans="6:11" ht="20.399999999999999" x14ac:dyDescent="0.3">
      <c r="F1681" s="43"/>
      <c r="G1681" s="39"/>
      <c r="H1681" s="48"/>
      <c r="I1681" s="43"/>
      <c r="J1681" s="48"/>
      <c r="K1681" s="43"/>
    </row>
    <row r="1682" spans="6:11" ht="20.399999999999999" x14ac:dyDescent="0.3">
      <c r="F1682" s="43"/>
      <c r="G1682" s="39"/>
      <c r="H1682" s="48"/>
      <c r="I1682" s="43"/>
      <c r="J1682" s="48"/>
      <c r="K1682" s="43"/>
    </row>
    <row r="1683" spans="6:11" ht="20.399999999999999" x14ac:dyDescent="0.3">
      <c r="F1683" s="43"/>
      <c r="G1683" s="39"/>
      <c r="H1683" s="48"/>
      <c r="I1683" s="43"/>
      <c r="J1683" s="48"/>
      <c r="K1683" s="43"/>
    </row>
    <row r="1684" spans="6:11" ht="20.399999999999999" x14ac:dyDescent="0.3">
      <c r="F1684" s="43"/>
      <c r="G1684" s="39"/>
      <c r="H1684" s="48"/>
      <c r="I1684" s="43"/>
      <c r="J1684" s="48"/>
      <c r="K1684" s="43"/>
    </row>
    <row r="1685" spans="6:11" ht="20.399999999999999" x14ac:dyDescent="0.3">
      <c r="F1685" s="43"/>
      <c r="G1685" s="39"/>
      <c r="H1685" s="48"/>
      <c r="I1685" s="43"/>
      <c r="J1685" s="48"/>
      <c r="K1685" s="43"/>
    </row>
    <row r="1686" spans="6:11" ht="20.399999999999999" x14ac:dyDescent="0.3">
      <c r="F1686" s="43"/>
      <c r="G1686" s="39"/>
      <c r="H1686" s="48"/>
      <c r="I1686" s="43"/>
      <c r="J1686" s="48"/>
      <c r="K1686" s="43"/>
    </row>
    <row r="1687" spans="6:11" ht="20.399999999999999" x14ac:dyDescent="0.3">
      <c r="F1687" s="43"/>
      <c r="G1687" s="39"/>
      <c r="H1687" s="48"/>
      <c r="I1687" s="43"/>
      <c r="J1687" s="48"/>
      <c r="K1687" s="43"/>
    </row>
    <row r="1688" spans="6:11" ht="20.399999999999999" x14ac:dyDescent="0.3">
      <c r="F1688" s="43"/>
      <c r="G1688" s="39"/>
      <c r="H1688" s="48"/>
      <c r="I1688" s="43"/>
      <c r="J1688" s="48"/>
      <c r="K1688" s="43"/>
    </row>
    <row r="1689" spans="6:11" ht="20.399999999999999" x14ac:dyDescent="0.3">
      <c r="F1689" s="43"/>
      <c r="G1689" s="39"/>
      <c r="H1689" s="48"/>
      <c r="I1689" s="43"/>
      <c r="J1689" s="48"/>
      <c r="K1689" s="43"/>
    </row>
    <row r="1690" spans="6:11" ht="20.399999999999999" x14ac:dyDescent="0.3">
      <c r="F1690" s="43"/>
      <c r="G1690" s="39"/>
      <c r="H1690" s="48"/>
      <c r="I1690" s="43"/>
      <c r="J1690" s="48"/>
      <c r="K1690" s="43"/>
    </row>
    <row r="1691" spans="6:11" ht="20.399999999999999" x14ac:dyDescent="0.3">
      <c r="F1691" s="43"/>
      <c r="G1691" s="39"/>
      <c r="H1691" s="48"/>
      <c r="I1691" s="43"/>
      <c r="J1691" s="48"/>
      <c r="K1691" s="43"/>
    </row>
    <row r="1692" spans="6:11" ht="20.399999999999999" x14ac:dyDescent="0.3">
      <c r="F1692" s="43"/>
      <c r="G1692" s="39"/>
      <c r="H1692" s="48"/>
      <c r="I1692" s="43"/>
      <c r="J1692" s="48"/>
      <c r="K1692" s="43"/>
    </row>
    <row r="1693" spans="6:11" ht="20.399999999999999" x14ac:dyDescent="0.3">
      <c r="F1693" s="43"/>
      <c r="G1693" s="39"/>
      <c r="H1693" s="48"/>
      <c r="I1693" s="43"/>
      <c r="J1693" s="48"/>
      <c r="K1693" s="43"/>
    </row>
    <row r="1694" spans="6:11" ht="20.399999999999999" x14ac:dyDescent="0.3">
      <c r="F1694" s="43"/>
      <c r="G1694" s="39"/>
      <c r="H1694" s="48"/>
      <c r="I1694" s="43"/>
      <c r="J1694" s="48"/>
      <c r="K1694" s="43"/>
    </row>
    <row r="1695" spans="6:11" ht="20.399999999999999" x14ac:dyDescent="0.3">
      <c r="F1695" s="43"/>
      <c r="G1695" s="39"/>
      <c r="H1695" s="48"/>
      <c r="I1695" s="43"/>
      <c r="J1695" s="48"/>
      <c r="K1695" s="43"/>
    </row>
    <row r="1696" spans="6:11" ht="20.399999999999999" x14ac:dyDescent="0.3">
      <c r="F1696" s="43"/>
      <c r="G1696" s="39"/>
      <c r="H1696" s="48"/>
      <c r="I1696" s="43"/>
      <c r="J1696" s="48"/>
      <c r="K1696" s="43"/>
    </row>
    <row r="1697" spans="6:11" ht="20.399999999999999" x14ac:dyDescent="0.3">
      <c r="F1697" s="43"/>
      <c r="G1697" s="39"/>
      <c r="H1697" s="48"/>
      <c r="I1697" s="43"/>
      <c r="J1697" s="48"/>
      <c r="K1697" s="43"/>
    </row>
    <row r="1698" spans="6:11" ht="20.399999999999999" x14ac:dyDescent="0.3">
      <c r="F1698" s="43"/>
      <c r="G1698" s="39"/>
      <c r="H1698" s="48"/>
      <c r="I1698" s="43"/>
      <c r="J1698" s="48"/>
      <c r="K1698" s="43"/>
    </row>
    <row r="1699" spans="6:11" ht="20.399999999999999" x14ac:dyDescent="0.3">
      <c r="F1699" s="43"/>
      <c r="G1699" s="39"/>
      <c r="H1699" s="48"/>
      <c r="I1699" s="43"/>
      <c r="J1699" s="48"/>
      <c r="K1699" s="43"/>
    </row>
    <row r="1700" spans="6:11" ht="20.399999999999999" x14ac:dyDescent="0.3">
      <c r="F1700" s="43"/>
      <c r="G1700" s="39"/>
      <c r="H1700" s="48"/>
      <c r="I1700" s="43"/>
      <c r="J1700" s="48"/>
      <c r="K1700" s="43"/>
    </row>
    <row r="1701" spans="6:11" ht="20.399999999999999" x14ac:dyDescent="0.3">
      <c r="F1701" s="43"/>
      <c r="G1701" s="39"/>
      <c r="H1701" s="48"/>
      <c r="I1701" s="43"/>
      <c r="J1701" s="48"/>
      <c r="K1701" s="43"/>
    </row>
    <row r="1702" spans="6:11" ht="20.399999999999999" x14ac:dyDescent="0.3">
      <c r="F1702" s="43"/>
      <c r="G1702" s="39"/>
      <c r="H1702" s="48"/>
      <c r="I1702" s="43"/>
      <c r="J1702" s="48"/>
      <c r="K1702" s="43"/>
    </row>
    <row r="1703" spans="6:11" ht="20.399999999999999" x14ac:dyDescent="0.3">
      <c r="F1703" s="43"/>
      <c r="G1703" s="39"/>
      <c r="H1703" s="48"/>
      <c r="I1703" s="43"/>
      <c r="J1703" s="48"/>
      <c r="K1703" s="43"/>
    </row>
    <row r="1704" spans="6:11" ht="20.399999999999999" x14ac:dyDescent="0.3">
      <c r="F1704" s="43"/>
      <c r="G1704" s="39"/>
      <c r="H1704" s="48"/>
      <c r="I1704" s="43"/>
      <c r="J1704" s="48"/>
      <c r="K1704" s="43"/>
    </row>
    <row r="1705" spans="6:11" ht="20.399999999999999" x14ac:dyDescent="0.3">
      <c r="F1705" s="43"/>
      <c r="G1705" s="39"/>
      <c r="H1705" s="48"/>
      <c r="I1705" s="43"/>
      <c r="J1705" s="48"/>
      <c r="K1705" s="43"/>
    </row>
    <row r="1706" spans="6:11" ht="20.399999999999999" x14ac:dyDescent="0.3">
      <c r="F1706" s="43"/>
      <c r="G1706" s="39"/>
      <c r="H1706" s="48"/>
      <c r="I1706" s="43"/>
      <c r="J1706" s="48"/>
      <c r="K1706" s="43"/>
    </row>
    <row r="1707" spans="6:11" ht="20.399999999999999" x14ac:dyDescent="0.3">
      <c r="F1707" s="43"/>
      <c r="G1707" s="39"/>
      <c r="H1707" s="48"/>
      <c r="I1707" s="43"/>
      <c r="J1707" s="48"/>
      <c r="K1707" s="43"/>
    </row>
    <row r="1708" spans="6:11" ht="20.399999999999999" x14ac:dyDescent="0.3">
      <c r="F1708" s="43"/>
      <c r="G1708" s="39"/>
      <c r="H1708" s="48"/>
      <c r="I1708" s="43"/>
      <c r="J1708" s="48"/>
      <c r="K1708" s="43"/>
    </row>
    <row r="1709" spans="6:11" ht="20.399999999999999" x14ac:dyDescent="0.3">
      <c r="F1709" s="43"/>
      <c r="G1709" s="39"/>
      <c r="H1709" s="48"/>
      <c r="I1709" s="43"/>
      <c r="J1709" s="48"/>
      <c r="K1709" s="43"/>
    </row>
    <row r="1710" spans="6:11" ht="20.399999999999999" x14ac:dyDescent="0.3">
      <c r="F1710" s="43"/>
      <c r="G1710" s="39"/>
      <c r="H1710" s="48"/>
      <c r="I1710" s="43"/>
      <c r="J1710" s="48"/>
      <c r="K1710" s="43"/>
    </row>
    <row r="1711" spans="6:11" ht="20.399999999999999" x14ac:dyDescent="0.3">
      <c r="F1711" s="43"/>
      <c r="G1711" s="39"/>
      <c r="H1711" s="48"/>
      <c r="I1711" s="43"/>
      <c r="J1711" s="48"/>
      <c r="K1711" s="43"/>
    </row>
    <row r="1712" spans="6:11" ht="20.399999999999999" x14ac:dyDescent="0.3">
      <c r="F1712" s="43"/>
      <c r="G1712" s="39"/>
      <c r="H1712" s="48"/>
      <c r="I1712" s="43"/>
      <c r="J1712" s="48"/>
      <c r="K1712" s="43"/>
    </row>
    <row r="1713" spans="6:11" ht="20.399999999999999" x14ac:dyDescent="0.3">
      <c r="F1713" s="43"/>
      <c r="G1713" s="39"/>
      <c r="H1713" s="48"/>
      <c r="I1713" s="43"/>
      <c r="J1713" s="48"/>
      <c r="K1713" s="43"/>
    </row>
    <row r="1714" spans="6:11" ht="20.399999999999999" x14ac:dyDescent="0.3">
      <c r="F1714" s="43"/>
      <c r="G1714" s="39"/>
      <c r="H1714" s="48"/>
      <c r="I1714" s="43"/>
      <c r="J1714" s="48"/>
      <c r="K1714" s="43"/>
    </row>
    <row r="1715" spans="6:11" ht="20.399999999999999" x14ac:dyDescent="0.3">
      <c r="F1715" s="43"/>
      <c r="G1715" s="39"/>
      <c r="H1715" s="48"/>
      <c r="I1715" s="43"/>
      <c r="J1715" s="48"/>
      <c r="K1715" s="43"/>
    </row>
    <row r="1716" spans="6:11" ht="20.399999999999999" x14ac:dyDescent="0.3">
      <c r="F1716" s="43"/>
      <c r="G1716" s="39"/>
      <c r="H1716" s="48"/>
      <c r="I1716" s="43"/>
      <c r="J1716" s="48"/>
      <c r="K1716" s="43"/>
    </row>
    <row r="1717" spans="6:11" ht="20.399999999999999" x14ac:dyDescent="0.3">
      <c r="F1717" s="43"/>
      <c r="G1717" s="39"/>
      <c r="H1717" s="48"/>
      <c r="I1717" s="43"/>
      <c r="J1717" s="48"/>
      <c r="K1717" s="43"/>
    </row>
    <row r="1718" spans="6:11" ht="20.399999999999999" x14ac:dyDescent="0.3">
      <c r="F1718" s="43"/>
      <c r="G1718" s="39"/>
      <c r="H1718" s="48"/>
      <c r="I1718" s="43"/>
      <c r="J1718" s="48"/>
      <c r="K1718" s="43"/>
    </row>
    <row r="1719" spans="6:11" ht="20.399999999999999" x14ac:dyDescent="0.3">
      <c r="F1719" s="43"/>
      <c r="G1719" s="39"/>
      <c r="H1719" s="48"/>
      <c r="I1719" s="43"/>
      <c r="J1719" s="48"/>
      <c r="K1719" s="43"/>
    </row>
    <row r="1720" spans="6:11" ht="20.399999999999999" x14ac:dyDescent="0.3">
      <c r="F1720" s="43"/>
      <c r="G1720" s="39"/>
      <c r="H1720" s="48"/>
      <c r="I1720" s="43"/>
      <c r="J1720" s="48"/>
      <c r="K1720" s="43"/>
    </row>
    <row r="1721" spans="6:11" ht="20.399999999999999" x14ac:dyDescent="0.3">
      <c r="F1721" s="43"/>
      <c r="G1721" s="39"/>
      <c r="H1721" s="48"/>
      <c r="I1721" s="43"/>
      <c r="J1721" s="48"/>
      <c r="K1721" s="43"/>
    </row>
    <row r="1722" spans="6:11" ht="20.399999999999999" x14ac:dyDescent="0.3">
      <c r="F1722" s="43"/>
      <c r="G1722" s="39"/>
      <c r="H1722" s="48"/>
      <c r="I1722" s="43"/>
      <c r="J1722" s="48"/>
      <c r="K1722" s="43"/>
    </row>
    <row r="1723" spans="6:11" ht="20.399999999999999" x14ac:dyDescent="0.3">
      <c r="F1723" s="43"/>
      <c r="G1723" s="39"/>
      <c r="H1723" s="48"/>
      <c r="I1723" s="43"/>
      <c r="J1723" s="48"/>
      <c r="K1723" s="43"/>
    </row>
    <row r="1724" spans="6:11" ht="20.399999999999999" x14ac:dyDescent="0.3">
      <c r="F1724" s="43"/>
      <c r="G1724" s="39"/>
      <c r="H1724" s="48"/>
      <c r="I1724" s="43"/>
      <c r="J1724" s="48"/>
      <c r="K1724" s="43"/>
    </row>
    <row r="1725" spans="6:11" ht="20.399999999999999" x14ac:dyDescent="0.3">
      <c r="F1725" s="43"/>
      <c r="G1725" s="39"/>
      <c r="H1725" s="48"/>
      <c r="I1725" s="43"/>
      <c r="J1725" s="48"/>
      <c r="K1725" s="43"/>
    </row>
    <row r="1726" spans="6:11" ht="20.399999999999999" x14ac:dyDescent="0.3">
      <c r="F1726" s="43"/>
      <c r="G1726" s="39"/>
      <c r="H1726" s="48"/>
      <c r="I1726" s="43"/>
      <c r="J1726" s="48"/>
      <c r="K1726" s="43"/>
    </row>
    <row r="1727" spans="6:11" ht="20.399999999999999" x14ac:dyDescent="0.3">
      <c r="F1727" s="43"/>
      <c r="G1727" s="39"/>
      <c r="H1727" s="48"/>
      <c r="I1727" s="43"/>
      <c r="J1727" s="48"/>
      <c r="K1727" s="43"/>
    </row>
    <row r="1728" spans="6:11" ht="20.399999999999999" x14ac:dyDescent="0.3">
      <c r="F1728" s="43"/>
      <c r="G1728" s="39"/>
      <c r="H1728" s="48"/>
      <c r="I1728" s="43"/>
      <c r="J1728" s="48"/>
      <c r="K1728" s="43"/>
    </row>
    <row r="1729" spans="6:11" ht="20.399999999999999" x14ac:dyDescent="0.3">
      <c r="F1729" s="43"/>
      <c r="G1729" s="39"/>
      <c r="H1729" s="48"/>
      <c r="I1729" s="43"/>
      <c r="J1729" s="48"/>
      <c r="K1729" s="43"/>
    </row>
    <row r="1730" spans="6:11" ht="20.399999999999999" x14ac:dyDescent="0.3">
      <c r="F1730" s="43"/>
      <c r="G1730" s="39"/>
      <c r="H1730" s="48"/>
      <c r="I1730" s="43"/>
      <c r="J1730" s="48"/>
      <c r="K1730" s="43"/>
    </row>
    <row r="1731" spans="6:11" ht="20.399999999999999" x14ac:dyDescent="0.3">
      <c r="F1731" s="43"/>
      <c r="G1731" s="39"/>
      <c r="H1731" s="48"/>
      <c r="I1731" s="43"/>
      <c r="J1731" s="48"/>
      <c r="K1731" s="43"/>
    </row>
    <row r="1732" spans="6:11" ht="20.399999999999999" x14ac:dyDescent="0.3">
      <c r="F1732" s="43"/>
      <c r="G1732" s="39"/>
      <c r="H1732" s="48"/>
      <c r="I1732" s="43"/>
      <c r="J1732" s="48"/>
      <c r="K1732" s="43"/>
    </row>
    <row r="1733" spans="6:11" ht="20.399999999999999" x14ac:dyDescent="0.3">
      <c r="F1733" s="43"/>
      <c r="G1733" s="39"/>
      <c r="H1733" s="48"/>
      <c r="I1733" s="43"/>
      <c r="J1733" s="48"/>
      <c r="K1733" s="43"/>
    </row>
    <row r="1734" spans="6:11" ht="20.399999999999999" x14ac:dyDescent="0.3">
      <c r="F1734" s="43"/>
      <c r="G1734" s="39"/>
      <c r="H1734" s="48"/>
      <c r="I1734" s="43"/>
      <c r="J1734" s="48"/>
      <c r="K1734" s="43"/>
    </row>
    <row r="1735" spans="6:11" ht="20.399999999999999" x14ac:dyDescent="0.3">
      <c r="F1735" s="43"/>
      <c r="G1735" s="39"/>
      <c r="H1735" s="48"/>
      <c r="I1735" s="43"/>
      <c r="J1735" s="48"/>
      <c r="K1735" s="43"/>
    </row>
    <row r="1736" spans="6:11" ht="20.399999999999999" x14ac:dyDescent="0.3">
      <c r="F1736" s="43"/>
      <c r="G1736" s="39"/>
      <c r="H1736" s="48"/>
      <c r="I1736" s="43"/>
      <c r="J1736" s="48"/>
      <c r="K1736" s="43"/>
    </row>
    <row r="1737" spans="6:11" ht="20.399999999999999" x14ac:dyDescent="0.3">
      <c r="F1737" s="43"/>
      <c r="G1737" s="39"/>
      <c r="H1737" s="48"/>
      <c r="I1737" s="43"/>
      <c r="J1737" s="48"/>
      <c r="K1737" s="43"/>
    </row>
    <row r="1738" spans="6:11" ht="20.399999999999999" x14ac:dyDescent="0.3">
      <c r="F1738" s="43"/>
      <c r="G1738" s="39"/>
      <c r="H1738" s="48"/>
      <c r="I1738" s="43"/>
      <c r="J1738" s="48"/>
      <c r="K1738" s="43"/>
    </row>
    <row r="1739" spans="6:11" ht="20.399999999999999" x14ac:dyDescent="0.3">
      <c r="F1739" s="43"/>
      <c r="G1739" s="39"/>
      <c r="H1739" s="48"/>
      <c r="I1739" s="43"/>
      <c r="J1739" s="48"/>
      <c r="K1739" s="43"/>
    </row>
    <row r="1740" spans="6:11" ht="20.399999999999999" x14ac:dyDescent="0.3">
      <c r="F1740" s="43"/>
      <c r="G1740" s="39"/>
      <c r="H1740" s="48"/>
      <c r="I1740" s="43"/>
      <c r="J1740" s="48"/>
      <c r="K1740" s="43"/>
    </row>
    <row r="1741" spans="6:11" ht="20.399999999999999" x14ac:dyDescent="0.3">
      <c r="F1741" s="43"/>
      <c r="G1741" s="39"/>
      <c r="H1741" s="48"/>
      <c r="I1741" s="43"/>
      <c r="J1741" s="48"/>
      <c r="K1741" s="43"/>
    </row>
    <row r="1742" spans="6:11" ht="20.399999999999999" x14ac:dyDescent="0.3">
      <c r="F1742" s="43"/>
      <c r="G1742" s="39"/>
      <c r="H1742" s="48"/>
      <c r="I1742" s="43"/>
      <c r="J1742" s="48"/>
      <c r="K1742" s="43"/>
    </row>
    <row r="1743" spans="6:11" ht="20.399999999999999" x14ac:dyDescent="0.3">
      <c r="F1743" s="43"/>
      <c r="G1743" s="39"/>
      <c r="H1743" s="48"/>
      <c r="I1743" s="43"/>
      <c r="J1743" s="48"/>
      <c r="K1743" s="43"/>
    </row>
    <row r="1744" spans="6:11" ht="20.399999999999999" x14ac:dyDescent="0.3">
      <c r="F1744" s="43"/>
      <c r="G1744" s="39"/>
      <c r="H1744" s="48"/>
      <c r="I1744" s="43"/>
      <c r="J1744" s="48"/>
      <c r="K1744" s="43"/>
    </row>
    <row r="1745" spans="6:11" ht="20.399999999999999" x14ac:dyDescent="0.3">
      <c r="F1745" s="43"/>
      <c r="G1745" s="39"/>
      <c r="H1745" s="48"/>
      <c r="I1745" s="43"/>
      <c r="J1745" s="48"/>
      <c r="K1745" s="43"/>
    </row>
    <row r="1746" spans="6:11" ht="20.399999999999999" x14ac:dyDescent="0.3">
      <c r="F1746" s="43"/>
      <c r="G1746" s="39"/>
      <c r="H1746" s="48"/>
      <c r="I1746" s="43"/>
      <c r="J1746" s="48"/>
      <c r="K1746" s="43"/>
    </row>
    <row r="1747" spans="6:11" ht="20.399999999999999" x14ac:dyDescent="0.3">
      <c r="F1747" s="43"/>
      <c r="G1747" s="39"/>
      <c r="H1747" s="48"/>
      <c r="I1747" s="43"/>
      <c r="J1747" s="48"/>
      <c r="K1747" s="43"/>
    </row>
    <row r="1748" spans="6:11" ht="20.399999999999999" x14ac:dyDescent="0.3">
      <c r="F1748" s="43"/>
      <c r="G1748" s="39"/>
      <c r="H1748" s="48"/>
      <c r="I1748" s="43"/>
      <c r="J1748" s="48"/>
      <c r="K1748" s="43"/>
    </row>
    <row r="1749" spans="6:11" ht="20.399999999999999" x14ac:dyDescent="0.3">
      <c r="F1749" s="43"/>
      <c r="G1749" s="39"/>
      <c r="H1749" s="48"/>
      <c r="I1749" s="43"/>
      <c r="J1749" s="48"/>
      <c r="K1749" s="43"/>
    </row>
    <row r="1750" spans="6:11" ht="20.399999999999999" x14ac:dyDescent="0.3">
      <c r="F1750" s="43"/>
      <c r="G1750" s="39"/>
      <c r="H1750" s="48"/>
      <c r="I1750" s="43"/>
      <c r="J1750" s="48"/>
      <c r="K1750" s="43"/>
    </row>
    <row r="1751" spans="6:11" ht="20.399999999999999" x14ac:dyDescent="0.3">
      <c r="F1751" s="43"/>
      <c r="G1751" s="39"/>
      <c r="H1751" s="48"/>
      <c r="I1751" s="43"/>
      <c r="J1751" s="48"/>
      <c r="K1751" s="43"/>
    </row>
    <row r="1752" spans="6:11" ht="20.399999999999999" x14ac:dyDescent="0.3">
      <c r="F1752" s="43"/>
      <c r="G1752" s="39"/>
      <c r="H1752" s="48"/>
      <c r="I1752" s="43"/>
      <c r="J1752" s="48"/>
      <c r="K1752" s="43"/>
    </row>
    <row r="1753" spans="6:11" ht="20.399999999999999" x14ac:dyDescent="0.3">
      <c r="F1753" s="43"/>
      <c r="G1753" s="39"/>
      <c r="H1753" s="48"/>
      <c r="I1753" s="43"/>
      <c r="J1753" s="48"/>
      <c r="K1753" s="43"/>
    </row>
    <row r="1754" spans="6:11" ht="20.399999999999999" x14ac:dyDescent="0.3">
      <c r="F1754" s="43"/>
      <c r="G1754" s="39"/>
      <c r="H1754" s="48"/>
      <c r="I1754" s="43"/>
      <c r="J1754" s="48"/>
      <c r="K1754" s="43"/>
    </row>
    <row r="1755" spans="6:11" ht="20.399999999999999" x14ac:dyDescent="0.3">
      <c r="F1755" s="43"/>
      <c r="G1755" s="39"/>
      <c r="H1755" s="48"/>
      <c r="I1755" s="43"/>
      <c r="J1755" s="48"/>
      <c r="K1755" s="43"/>
    </row>
    <row r="1756" spans="6:11" ht="20.399999999999999" x14ac:dyDescent="0.3">
      <c r="F1756" s="43"/>
      <c r="G1756" s="39"/>
      <c r="H1756" s="48"/>
      <c r="I1756" s="43"/>
      <c r="J1756" s="48"/>
      <c r="K1756" s="43"/>
    </row>
    <row r="1757" spans="6:11" ht="20.399999999999999" x14ac:dyDescent="0.3">
      <c r="F1757" s="43"/>
      <c r="G1757" s="39"/>
      <c r="H1757" s="48"/>
      <c r="I1757" s="43"/>
      <c r="J1757" s="48"/>
      <c r="K1757" s="43"/>
    </row>
    <row r="1758" spans="6:11" ht="20.399999999999999" x14ac:dyDescent="0.3">
      <c r="F1758" s="43"/>
      <c r="G1758" s="39"/>
      <c r="H1758" s="48"/>
      <c r="I1758" s="43"/>
      <c r="J1758" s="48"/>
      <c r="K1758" s="43"/>
    </row>
    <row r="1759" spans="6:11" ht="20.399999999999999" x14ac:dyDescent="0.3">
      <c r="F1759" s="43"/>
      <c r="G1759" s="39"/>
      <c r="H1759" s="48"/>
      <c r="I1759" s="43"/>
      <c r="J1759" s="48"/>
      <c r="K1759" s="43"/>
    </row>
    <row r="1760" spans="6:11" ht="20.399999999999999" x14ac:dyDescent="0.3">
      <c r="F1760" s="43"/>
      <c r="G1760" s="39"/>
      <c r="H1760" s="48"/>
      <c r="I1760" s="43"/>
      <c r="J1760" s="48"/>
      <c r="K1760" s="43"/>
    </row>
    <row r="1761" spans="6:11" ht="20.399999999999999" x14ac:dyDescent="0.3">
      <c r="F1761" s="43"/>
      <c r="G1761" s="39"/>
      <c r="H1761" s="48"/>
      <c r="I1761" s="43"/>
      <c r="J1761" s="48"/>
      <c r="K1761" s="43"/>
    </row>
    <row r="1762" spans="6:11" ht="20.399999999999999" x14ac:dyDescent="0.3">
      <c r="F1762" s="43"/>
      <c r="G1762" s="39"/>
      <c r="H1762" s="48"/>
      <c r="I1762" s="43"/>
      <c r="J1762" s="48"/>
      <c r="K1762" s="43"/>
    </row>
    <row r="1763" spans="6:11" ht="20.399999999999999" x14ac:dyDescent="0.3">
      <c r="F1763" s="43"/>
      <c r="G1763" s="39"/>
      <c r="H1763" s="48"/>
      <c r="I1763" s="43"/>
      <c r="J1763" s="48"/>
      <c r="K1763" s="43"/>
    </row>
    <row r="1764" spans="6:11" ht="20.399999999999999" x14ac:dyDescent="0.3">
      <c r="F1764" s="43"/>
      <c r="G1764" s="39"/>
      <c r="H1764" s="48"/>
      <c r="I1764" s="43"/>
      <c r="J1764" s="48"/>
      <c r="K1764" s="43"/>
    </row>
    <row r="1765" spans="6:11" ht="20.399999999999999" x14ac:dyDescent="0.3">
      <c r="F1765" s="43"/>
      <c r="G1765" s="39"/>
      <c r="H1765" s="48"/>
      <c r="I1765" s="43"/>
      <c r="J1765" s="48"/>
      <c r="K1765" s="43"/>
    </row>
    <row r="1766" spans="6:11" ht="20.399999999999999" x14ac:dyDescent="0.3">
      <c r="F1766" s="43"/>
      <c r="G1766" s="39"/>
      <c r="H1766" s="48"/>
      <c r="I1766" s="43"/>
      <c r="J1766" s="48"/>
      <c r="K1766" s="43"/>
    </row>
    <row r="1767" spans="6:11" ht="20.399999999999999" x14ac:dyDescent="0.3">
      <c r="F1767" s="43"/>
      <c r="G1767" s="39"/>
      <c r="H1767" s="48"/>
      <c r="I1767" s="43"/>
      <c r="J1767" s="48"/>
      <c r="K1767" s="43"/>
    </row>
    <row r="1768" spans="6:11" ht="20.399999999999999" x14ac:dyDescent="0.3">
      <c r="F1768" s="43"/>
      <c r="G1768" s="39"/>
      <c r="H1768" s="48"/>
      <c r="I1768" s="43"/>
      <c r="J1768" s="48"/>
      <c r="K1768" s="43"/>
    </row>
    <row r="1769" spans="6:11" ht="20.399999999999999" x14ac:dyDescent="0.3">
      <c r="F1769" s="43"/>
      <c r="G1769" s="39"/>
      <c r="H1769" s="48"/>
      <c r="I1769" s="43"/>
      <c r="J1769" s="48"/>
      <c r="K1769" s="43"/>
    </row>
    <row r="1770" spans="6:11" ht="20.399999999999999" x14ac:dyDescent="0.3">
      <c r="F1770" s="43"/>
      <c r="G1770" s="39"/>
      <c r="H1770" s="48"/>
      <c r="I1770" s="43"/>
      <c r="J1770" s="48"/>
      <c r="K1770" s="43"/>
    </row>
    <row r="1771" spans="6:11" ht="20.399999999999999" x14ac:dyDescent="0.3">
      <c r="F1771" s="43"/>
      <c r="G1771" s="39"/>
      <c r="H1771" s="48"/>
      <c r="I1771" s="43"/>
      <c r="J1771" s="48"/>
      <c r="K1771" s="43"/>
    </row>
    <row r="1772" spans="6:11" ht="20.399999999999999" x14ac:dyDescent="0.3">
      <c r="F1772" s="43"/>
      <c r="G1772" s="39"/>
      <c r="H1772" s="48"/>
      <c r="I1772" s="43"/>
      <c r="J1772" s="48"/>
      <c r="K1772" s="43"/>
    </row>
    <row r="1773" spans="6:11" ht="20.399999999999999" x14ac:dyDescent="0.3">
      <c r="F1773" s="43"/>
      <c r="G1773" s="39"/>
      <c r="H1773" s="48"/>
      <c r="I1773" s="43"/>
      <c r="J1773" s="48"/>
      <c r="K1773" s="43"/>
    </row>
    <row r="1774" spans="6:11" ht="20.399999999999999" x14ac:dyDescent="0.3">
      <c r="F1774" s="43"/>
      <c r="G1774" s="39"/>
      <c r="H1774" s="48"/>
      <c r="I1774" s="43"/>
      <c r="J1774" s="48"/>
      <c r="K1774" s="43"/>
    </row>
    <row r="1775" spans="6:11" ht="20.399999999999999" x14ac:dyDescent="0.3">
      <c r="F1775" s="43"/>
      <c r="G1775" s="39"/>
      <c r="H1775" s="48"/>
      <c r="I1775" s="43"/>
      <c r="J1775" s="48"/>
      <c r="K1775" s="43"/>
    </row>
    <row r="1776" spans="6:11" ht="20.399999999999999" x14ac:dyDescent="0.3">
      <c r="F1776" s="43"/>
      <c r="G1776" s="39"/>
      <c r="H1776" s="48"/>
      <c r="I1776" s="43"/>
      <c r="J1776" s="48"/>
      <c r="K1776" s="43"/>
    </row>
    <row r="1777" spans="6:11" ht="20.399999999999999" x14ac:dyDescent="0.3">
      <c r="F1777" s="43"/>
      <c r="G1777" s="39"/>
      <c r="H1777" s="48"/>
      <c r="I1777" s="43"/>
      <c r="J1777" s="48"/>
      <c r="K1777" s="43"/>
    </row>
    <row r="1778" spans="6:11" ht="20.399999999999999" x14ac:dyDescent="0.3">
      <c r="F1778" s="43"/>
      <c r="G1778" s="39"/>
      <c r="H1778" s="48"/>
      <c r="I1778" s="43"/>
      <c r="J1778" s="48"/>
      <c r="K1778" s="43"/>
    </row>
    <row r="1779" spans="6:11" ht="20.399999999999999" x14ac:dyDescent="0.3">
      <c r="F1779" s="43"/>
      <c r="G1779" s="39"/>
      <c r="H1779" s="48"/>
      <c r="I1779" s="43"/>
      <c r="J1779" s="48"/>
      <c r="K1779" s="43"/>
    </row>
    <row r="1780" spans="6:11" ht="20.399999999999999" x14ac:dyDescent="0.3">
      <c r="F1780" s="43"/>
      <c r="G1780" s="39"/>
      <c r="H1780" s="48"/>
      <c r="I1780" s="43"/>
      <c r="J1780" s="48"/>
      <c r="K1780" s="43"/>
    </row>
    <row r="1781" spans="6:11" ht="20.399999999999999" x14ac:dyDescent="0.3">
      <c r="F1781" s="43"/>
      <c r="G1781" s="39"/>
      <c r="H1781" s="48"/>
      <c r="I1781" s="43"/>
      <c r="J1781" s="48"/>
      <c r="K1781" s="43"/>
    </row>
    <row r="1782" spans="6:11" ht="20.399999999999999" x14ac:dyDescent="0.3">
      <c r="F1782" s="43"/>
      <c r="G1782" s="39"/>
      <c r="H1782" s="48"/>
      <c r="I1782" s="43"/>
      <c r="J1782" s="48"/>
      <c r="K1782" s="43"/>
    </row>
    <row r="1783" spans="6:11" ht="20.399999999999999" x14ac:dyDescent="0.3">
      <c r="F1783" s="43"/>
      <c r="G1783" s="39"/>
      <c r="H1783" s="48"/>
      <c r="I1783" s="43"/>
      <c r="J1783" s="48"/>
      <c r="K1783" s="43"/>
    </row>
    <row r="1784" spans="6:11" ht="20.399999999999999" x14ac:dyDescent="0.3">
      <c r="F1784" s="43"/>
      <c r="G1784" s="39"/>
      <c r="H1784" s="48"/>
      <c r="I1784" s="43"/>
      <c r="J1784" s="48"/>
      <c r="K1784" s="43"/>
    </row>
    <row r="1785" spans="6:11" ht="20.399999999999999" x14ac:dyDescent="0.3">
      <c r="F1785" s="43"/>
      <c r="G1785" s="39"/>
      <c r="H1785" s="48"/>
      <c r="I1785" s="43"/>
      <c r="J1785" s="48"/>
      <c r="K1785" s="43"/>
    </row>
    <row r="1786" spans="6:11" ht="20.399999999999999" x14ac:dyDescent="0.3">
      <c r="F1786" s="43"/>
      <c r="G1786" s="39"/>
      <c r="H1786" s="48"/>
      <c r="I1786" s="43"/>
      <c r="J1786" s="48"/>
      <c r="K1786" s="43"/>
    </row>
    <row r="1787" spans="6:11" ht="20.399999999999999" x14ac:dyDescent="0.3">
      <c r="F1787" s="43"/>
      <c r="G1787" s="39"/>
      <c r="H1787" s="48"/>
      <c r="I1787" s="43"/>
      <c r="J1787" s="48"/>
      <c r="K1787" s="43"/>
    </row>
    <row r="1788" spans="6:11" ht="20.399999999999999" x14ac:dyDescent="0.3">
      <c r="F1788" s="43"/>
      <c r="G1788" s="39"/>
      <c r="H1788" s="48"/>
      <c r="I1788" s="43"/>
      <c r="J1788" s="48"/>
      <c r="K1788" s="43"/>
    </row>
    <row r="1789" spans="6:11" ht="20.399999999999999" x14ac:dyDescent="0.3">
      <c r="F1789" s="43"/>
      <c r="G1789" s="39"/>
      <c r="H1789" s="48"/>
      <c r="I1789" s="43"/>
      <c r="J1789" s="48"/>
      <c r="K1789" s="43"/>
    </row>
    <row r="1790" spans="6:11" ht="20.399999999999999" x14ac:dyDescent="0.3">
      <c r="F1790" s="43"/>
      <c r="G1790" s="39"/>
      <c r="H1790" s="48"/>
      <c r="I1790" s="43"/>
      <c r="J1790" s="48"/>
      <c r="K1790" s="43"/>
    </row>
    <row r="1791" spans="6:11" ht="20.399999999999999" x14ac:dyDescent="0.3">
      <c r="F1791" s="43"/>
      <c r="G1791" s="39"/>
      <c r="H1791" s="48"/>
      <c r="I1791" s="43"/>
      <c r="J1791" s="48"/>
      <c r="K1791" s="43"/>
    </row>
    <row r="1792" spans="6:11" ht="20.399999999999999" x14ac:dyDescent="0.3">
      <c r="F1792" s="43"/>
      <c r="G1792" s="39"/>
      <c r="H1792" s="48"/>
      <c r="I1792" s="43"/>
      <c r="J1792" s="48"/>
      <c r="K1792" s="43"/>
    </row>
    <row r="1793" spans="6:11" ht="20.399999999999999" x14ac:dyDescent="0.3">
      <c r="F1793" s="43"/>
      <c r="G1793" s="39"/>
      <c r="H1793" s="48"/>
      <c r="I1793" s="43"/>
      <c r="J1793" s="48"/>
      <c r="K1793" s="43"/>
    </row>
    <row r="1794" spans="6:11" ht="20.399999999999999" x14ac:dyDescent="0.3">
      <c r="F1794" s="43"/>
      <c r="G1794" s="39"/>
      <c r="H1794" s="48"/>
      <c r="I1794" s="43"/>
      <c r="J1794" s="48"/>
      <c r="K1794" s="43"/>
    </row>
    <row r="1795" spans="6:11" ht="20.399999999999999" x14ac:dyDescent="0.3">
      <c r="F1795" s="43"/>
      <c r="G1795" s="39"/>
      <c r="H1795" s="48"/>
      <c r="I1795" s="43"/>
      <c r="J1795" s="48"/>
      <c r="K1795" s="43"/>
    </row>
    <row r="1796" spans="6:11" ht="20.399999999999999" x14ac:dyDescent="0.3">
      <c r="F1796" s="43"/>
      <c r="G1796" s="39"/>
      <c r="H1796" s="48"/>
      <c r="I1796" s="43"/>
      <c r="J1796" s="48"/>
      <c r="K1796" s="43"/>
    </row>
    <row r="1797" spans="6:11" ht="20.399999999999999" x14ac:dyDescent="0.3">
      <c r="F1797" s="43"/>
      <c r="G1797" s="39"/>
      <c r="H1797" s="48"/>
      <c r="I1797" s="43"/>
      <c r="J1797" s="48"/>
      <c r="K1797" s="43"/>
    </row>
    <row r="1798" spans="6:11" ht="20.399999999999999" x14ac:dyDescent="0.3">
      <c r="F1798" s="43"/>
      <c r="G1798" s="39"/>
      <c r="H1798" s="48"/>
      <c r="I1798" s="43"/>
      <c r="J1798" s="48"/>
      <c r="K1798" s="43"/>
    </row>
    <row r="1799" spans="6:11" ht="20.399999999999999" x14ac:dyDescent="0.3">
      <c r="F1799" s="43"/>
      <c r="G1799" s="39"/>
      <c r="H1799" s="48"/>
      <c r="I1799" s="43"/>
      <c r="J1799" s="48"/>
      <c r="K1799" s="43"/>
    </row>
    <row r="1800" spans="6:11" ht="20.399999999999999" x14ac:dyDescent="0.3">
      <c r="F1800" s="43"/>
      <c r="G1800" s="39"/>
      <c r="H1800" s="48"/>
      <c r="I1800" s="43"/>
      <c r="J1800" s="48"/>
      <c r="K1800" s="43"/>
    </row>
    <row r="1801" spans="6:11" ht="20.399999999999999" x14ac:dyDescent="0.3">
      <c r="F1801" s="43"/>
      <c r="G1801" s="39"/>
      <c r="H1801" s="48"/>
      <c r="I1801" s="43"/>
      <c r="J1801" s="48"/>
      <c r="K1801" s="43"/>
    </row>
    <row r="1802" spans="6:11" ht="20.399999999999999" x14ac:dyDescent="0.3">
      <c r="F1802" s="43"/>
      <c r="G1802" s="39"/>
      <c r="H1802" s="48"/>
      <c r="I1802" s="43"/>
      <c r="J1802" s="48"/>
      <c r="K1802" s="43"/>
    </row>
    <row r="1803" spans="6:11" ht="20.399999999999999" x14ac:dyDescent="0.3">
      <c r="F1803" s="43"/>
      <c r="G1803" s="39"/>
      <c r="H1803" s="48"/>
      <c r="I1803" s="43"/>
      <c r="J1803" s="48"/>
      <c r="K1803" s="43"/>
    </row>
    <row r="1804" spans="6:11" ht="20.399999999999999" x14ac:dyDescent="0.3">
      <c r="F1804" s="43"/>
      <c r="G1804" s="39"/>
      <c r="H1804" s="48"/>
      <c r="I1804" s="43"/>
      <c r="J1804" s="48"/>
      <c r="K1804" s="43"/>
    </row>
    <row r="1805" spans="6:11" ht="20.399999999999999" x14ac:dyDescent="0.3">
      <c r="F1805" s="43"/>
      <c r="G1805" s="39"/>
      <c r="H1805" s="48"/>
      <c r="I1805" s="43"/>
      <c r="J1805" s="48"/>
      <c r="K1805" s="43"/>
    </row>
    <row r="1806" spans="6:11" ht="20.399999999999999" x14ac:dyDescent="0.3">
      <c r="F1806" s="43"/>
      <c r="G1806" s="39"/>
      <c r="H1806" s="48"/>
      <c r="I1806" s="43"/>
      <c r="J1806" s="48"/>
      <c r="K1806" s="43"/>
    </row>
    <row r="1807" spans="6:11" ht="20.399999999999999" x14ac:dyDescent="0.3">
      <c r="F1807" s="43"/>
      <c r="G1807" s="39"/>
      <c r="H1807" s="48"/>
      <c r="I1807" s="43"/>
      <c r="J1807" s="48"/>
      <c r="K1807" s="43"/>
    </row>
    <row r="1808" spans="6:11" ht="20.399999999999999" x14ac:dyDescent="0.3">
      <c r="F1808" s="43"/>
      <c r="G1808" s="39"/>
      <c r="H1808" s="48"/>
      <c r="I1808" s="43"/>
      <c r="J1808" s="48"/>
      <c r="K1808" s="43"/>
    </row>
    <row r="1809" spans="6:11" ht="20.399999999999999" x14ac:dyDescent="0.3">
      <c r="F1809" s="43"/>
      <c r="G1809" s="39"/>
      <c r="H1809" s="48"/>
      <c r="I1809" s="43"/>
      <c r="J1809" s="48"/>
      <c r="K1809" s="43"/>
    </row>
    <row r="1810" spans="6:11" ht="20.399999999999999" x14ac:dyDescent="0.3">
      <c r="F1810" s="43"/>
      <c r="G1810" s="39"/>
      <c r="H1810" s="48"/>
      <c r="I1810" s="43"/>
      <c r="J1810" s="48"/>
      <c r="K1810" s="43"/>
    </row>
    <row r="1811" spans="6:11" ht="20.399999999999999" x14ac:dyDescent="0.3">
      <c r="F1811" s="43"/>
      <c r="G1811" s="39"/>
      <c r="H1811" s="48"/>
      <c r="I1811" s="43"/>
      <c r="J1811" s="48"/>
      <c r="K1811" s="43"/>
    </row>
    <row r="1812" spans="6:11" ht="20.399999999999999" x14ac:dyDescent="0.3">
      <c r="F1812" s="43"/>
      <c r="G1812" s="39"/>
      <c r="H1812" s="48"/>
      <c r="I1812" s="43"/>
      <c r="J1812" s="48"/>
      <c r="K1812" s="43"/>
    </row>
    <row r="1813" spans="6:11" ht="20.399999999999999" x14ac:dyDescent="0.3">
      <c r="F1813" s="43"/>
      <c r="G1813" s="39"/>
      <c r="H1813" s="48"/>
      <c r="I1813" s="43"/>
      <c r="J1813" s="48"/>
      <c r="K1813" s="43"/>
    </row>
    <row r="1814" spans="6:11" ht="20.399999999999999" x14ac:dyDescent="0.3">
      <c r="F1814" s="43"/>
      <c r="G1814" s="39"/>
      <c r="H1814" s="48"/>
      <c r="I1814" s="43"/>
      <c r="J1814" s="48"/>
      <c r="K1814" s="43"/>
    </row>
    <row r="1815" spans="6:11" ht="20.399999999999999" x14ac:dyDescent="0.3">
      <c r="F1815" s="43"/>
      <c r="G1815" s="39"/>
      <c r="H1815" s="48"/>
      <c r="I1815" s="43"/>
      <c r="J1815" s="48"/>
      <c r="K1815" s="43"/>
    </row>
    <row r="1816" spans="6:11" ht="20.399999999999999" x14ac:dyDescent="0.3">
      <c r="F1816" s="43"/>
      <c r="G1816" s="39"/>
      <c r="H1816" s="48"/>
      <c r="I1816" s="43"/>
      <c r="J1816" s="48"/>
      <c r="K1816" s="43"/>
    </row>
    <row r="1817" spans="6:11" ht="20.399999999999999" x14ac:dyDescent="0.3">
      <c r="F1817" s="43"/>
      <c r="G1817" s="39"/>
      <c r="H1817" s="48"/>
      <c r="I1817" s="43"/>
      <c r="J1817" s="48"/>
      <c r="K1817" s="43"/>
    </row>
    <row r="1818" spans="6:11" ht="20.399999999999999" x14ac:dyDescent="0.3">
      <c r="F1818" s="43"/>
      <c r="G1818" s="39"/>
      <c r="H1818" s="48"/>
      <c r="I1818" s="43"/>
      <c r="J1818" s="48"/>
      <c r="K1818" s="43"/>
    </row>
    <row r="1819" spans="6:11" ht="20.399999999999999" x14ac:dyDescent="0.3">
      <c r="F1819" s="43"/>
      <c r="G1819" s="39"/>
      <c r="H1819" s="48"/>
      <c r="I1819" s="43"/>
      <c r="J1819" s="48"/>
      <c r="K1819" s="43"/>
    </row>
    <row r="1820" spans="6:11" ht="20.399999999999999" x14ac:dyDescent="0.3">
      <c r="F1820" s="43"/>
      <c r="G1820" s="39"/>
      <c r="H1820" s="48"/>
      <c r="I1820" s="43"/>
      <c r="J1820" s="48"/>
      <c r="K1820" s="43"/>
    </row>
    <row r="1821" spans="6:11" ht="20.399999999999999" x14ac:dyDescent="0.3">
      <c r="F1821" s="43"/>
      <c r="G1821" s="39"/>
      <c r="H1821" s="48"/>
      <c r="I1821" s="43"/>
      <c r="J1821" s="48"/>
      <c r="K1821" s="43"/>
    </row>
    <row r="1822" spans="6:11" ht="20.399999999999999" x14ac:dyDescent="0.3">
      <c r="F1822" s="43"/>
      <c r="G1822" s="39"/>
      <c r="H1822" s="48"/>
      <c r="I1822" s="43"/>
      <c r="J1822" s="48"/>
      <c r="K1822" s="43"/>
    </row>
    <row r="1823" spans="6:11" ht="20.399999999999999" x14ac:dyDescent="0.3">
      <c r="F1823" s="43"/>
      <c r="G1823" s="39"/>
      <c r="H1823" s="48"/>
      <c r="I1823" s="43"/>
      <c r="J1823" s="48"/>
      <c r="K1823" s="43"/>
    </row>
    <row r="1824" spans="6:11" ht="20.399999999999999" x14ac:dyDescent="0.3">
      <c r="F1824" s="43"/>
      <c r="G1824" s="39"/>
      <c r="H1824" s="48"/>
      <c r="I1824" s="43"/>
      <c r="J1824" s="48"/>
      <c r="K1824" s="43"/>
    </row>
    <row r="1825" spans="6:11" ht="20.399999999999999" x14ac:dyDescent="0.3">
      <c r="F1825" s="43"/>
      <c r="G1825" s="39"/>
      <c r="H1825" s="48"/>
      <c r="I1825" s="43"/>
      <c r="J1825" s="48"/>
      <c r="K1825" s="43"/>
    </row>
    <row r="1826" spans="6:11" ht="20.399999999999999" x14ac:dyDescent="0.3">
      <c r="F1826" s="43"/>
      <c r="G1826" s="39"/>
      <c r="H1826" s="48"/>
      <c r="I1826" s="43"/>
      <c r="J1826" s="48"/>
      <c r="K1826" s="43"/>
    </row>
    <row r="1827" spans="6:11" ht="20.399999999999999" x14ac:dyDescent="0.3">
      <c r="F1827" s="43"/>
      <c r="G1827" s="39"/>
      <c r="H1827" s="48"/>
      <c r="I1827" s="43"/>
      <c r="J1827" s="48"/>
      <c r="K1827" s="43"/>
    </row>
    <row r="1828" spans="6:11" ht="20.399999999999999" x14ac:dyDescent="0.3">
      <c r="F1828" s="43"/>
      <c r="G1828" s="39"/>
      <c r="H1828" s="48"/>
      <c r="I1828" s="43"/>
      <c r="J1828" s="48"/>
      <c r="K1828" s="43"/>
    </row>
    <row r="1829" spans="6:11" ht="20.399999999999999" x14ac:dyDescent="0.3">
      <c r="F1829" s="43"/>
      <c r="G1829" s="39"/>
      <c r="H1829" s="48"/>
      <c r="I1829" s="43"/>
      <c r="J1829" s="48"/>
      <c r="K1829" s="43"/>
    </row>
    <row r="1830" spans="6:11" ht="20.399999999999999" x14ac:dyDescent="0.3">
      <c r="F1830" s="43"/>
      <c r="G1830" s="39"/>
      <c r="H1830" s="48"/>
      <c r="I1830" s="43"/>
      <c r="J1830" s="48"/>
      <c r="K1830" s="43"/>
    </row>
    <row r="1831" spans="6:11" ht="20.399999999999999" x14ac:dyDescent="0.3">
      <c r="F1831" s="43"/>
      <c r="G1831" s="39"/>
      <c r="H1831" s="48"/>
      <c r="I1831" s="43"/>
      <c r="J1831" s="48"/>
      <c r="K1831" s="43"/>
    </row>
    <row r="1832" spans="6:11" ht="20.399999999999999" x14ac:dyDescent="0.3">
      <c r="F1832" s="43"/>
      <c r="G1832" s="39"/>
      <c r="H1832" s="48"/>
      <c r="I1832" s="43"/>
      <c r="J1832" s="48"/>
      <c r="K1832" s="43"/>
    </row>
    <row r="1833" spans="6:11" ht="20.399999999999999" x14ac:dyDescent="0.3">
      <c r="F1833" s="43"/>
      <c r="G1833" s="39"/>
      <c r="H1833" s="48"/>
      <c r="I1833" s="43"/>
      <c r="J1833" s="48"/>
      <c r="K1833" s="43"/>
    </row>
    <row r="1834" spans="6:11" ht="20.399999999999999" x14ac:dyDescent="0.3">
      <c r="F1834" s="43"/>
      <c r="G1834" s="39"/>
      <c r="H1834" s="48"/>
      <c r="I1834" s="43"/>
      <c r="J1834" s="48"/>
      <c r="K1834" s="43"/>
    </row>
    <row r="1835" spans="6:11" ht="20.399999999999999" x14ac:dyDescent="0.3">
      <c r="F1835" s="43"/>
      <c r="G1835" s="39"/>
      <c r="H1835" s="48"/>
      <c r="I1835" s="43"/>
      <c r="J1835" s="48"/>
      <c r="K1835" s="43"/>
    </row>
    <row r="1836" spans="6:11" ht="20.399999999999999" x14ac:dyDescent="0.3">
      <c r="F1836" s="43"/>
      <c r="G1836" s="39"/>
      <c r="H1836" s="48"/>
      <c r="I1836" s="43"/>
      <c r="J1836" s="48"/>
      <c r="K1836" s="43"/>
    </row>
    <row r="1837" spans="6:11" ht="20.399999999999999" x14ac:dyDescent="0.3">
      <c r="F1837" s="43"/>
      <c r="G1837" s="39"/>
      <c r="H1837" s="48"/>
      <c r="I1837" s="43"/>
      <c r="J1837" s="48"/>
      <c r="K1837" s="43"/>
    </row>
    <row r="1838" spans="6:11" ht="20.399999999999999" x14ac:dyDescent="0.3">
      <c r="F1838" s="43"/>
      <c r="G1838" s="39"/>
      <c r="H1838" s="48"/>
      <c r="I1838" s="43"/>
      <c r="J1838" s="48"/>
      <c r="K1838" s="43"/>
    </row>
    <row r="1839" spans="6:11" ht="20.399999999999999" x14ac:dyDescent="0.3">
      <c r="F1839" s="43"/>
      <c r="G1839" s="39"/>
      <c r="H1839" s="48"/>
      <c r="I1839" s="43"/>
      <c r="J1839" s="48"/>
      <c r="K1839" s="43"/>
    </row>
    <row r="1840" spans="6:11" ht="20.399999999999999" x14ac:dyDescent="0.3">
      <c r="F1840" s="43"/>
      <c r="G1840" s="39"/>
      <c r="H1840" s="48"/>
      <c r="I1840" s="43"/>
      <c r="J1840" s="48"/>
      <c r="K1840" s="43"/>
    </row>
    <row r="1841" spans="6:11" ht="20.399999999999999" x14ac:dyDescent="0.3">
      <c r="F1841" s="43"/>
      <c r="G1841" s="39"/>
      <c r="H1841" s="48"/>
      <c r="I1841" s="43"/>
      <c r="J1841" s="48"/>
      <c r="K1841" s="43"/>
    </row>
    <row r="1842" spans="6:11" ht="20.399999999999999" x14ac:dyDescent="0.3">
      <c r="F1842" s="43"/>
      <c r="G1842" s="39"/>
      <c r="H1842" s="48"/>
      <c r="I1842" s="43"/>
      <c r="J1842" s="48"/>
      <c r="K1842" s="43"/>
    </row>
    <row r="1843" spans="6:11" ht="20.399999999999999" x14ac:dyDescent="0.3">
      <c r="F1843" s="43"/>
      <c r="G1843" s="39"/>
      <c r="H1843" s="48"/>
      <c r="I1843" s="43"/>
      <c r="J1843" s="48"/>
      <c r="K1843" s="43"/>
    </row>
    <row r="1844" spans="6:11" ht="20.399999999999999" x14ac:dyDescent="0.3">
      <c r="F1844" s="43"/>
      <c r="G1844" s="39"/>
      <c r="H1844" s="48"/>
      <c r="I1844" s="43"/>
      <c r="J1844" s="48"/>
      <c r="K1844" s="43"/>
    </row>
    <row r="1845" spans="6:11" ht="20.399999999999999" x14ac:dyDescent="0.3">
      <c r="F1845" s="43"/>
      <c r="G1845" s="39"/>
      <c r="H1845" s="48"/>
      <c r="I1845" s="43"/>
      <c r="J1845" s="48"/>
      <c r="K1845" s="43"/>
    </row>
    <row r="1846" spans="6:11" ht="20.399999999999999" x14ac:dyDescent="0.3">
      <c r="F1846" s="43"/>
      <c r="G1846" s="39"/>
      <c r="H1846" s="48"/>
      <c r="I1846" s="43"/>
      <c r="J1846" s="48"/>
      <c r="K1846" s="43"/>
    </row>
    <row r="1847" spans="6:11" ht="20.399999999999999" x14ac:dyDescent="0.3">
      <c r="F1847" s="43"/>
      <c r="G1847" s="39"/>
      <c r="H1847" s="48"/>
      <c r="I1847" s="43"/>
      <c r="J1847" s="48"/>
      <c r="K1847" s="43"/>
    </row>
    <row r="1848" spans="6:11" ht="20.399999999999999" x14ac:dyDescent="0.3">
      <c r="F1848" s="43"/>
      <c r="G1848" s="39"/>
      <c r="H1848" s="48"/>
      <c r="I1848" s="43"/>
      <c r="J1848" s="48"/>
      <c r="K1848" s="43"/>
    </row>
    <row r="1849" spans="6:11" ht="20.399999999999999" x14ac:dyDescent="0.3">
      <c r="F1849" s="43"/>
      <c r="G1849" s="39"/>
      <c r="H1849" s="48"/>
      <c r="I1849" s="43"/>
      <c r="J1849" s="48"/>
      <c r="K1849" s="43"/>
    </row>
    <row r="1850" spans="6:11" ht="20.399999999999999" x14ac:dyDescent="0.3">
      <c r="F1850" s="43"/>
      <c r="G1850" s="39"/>
      <c r="H1850" s="48"/>
      <c r="I1850" s="43"/>
      <c r="J1850" s="48"/>
      <c r="K1850" s="43"/>
    </row>
    <row r="1851" spans="6:11" ht="20.399999999999999" x14ac:dyDescent="0.3">
      <c r="F1851" s="43"/>
      <c r="G1851" s="39"/>
      <c r="H1851" s="48"/>
      <c r="I1851" s="43"/>
      <c r="J1851" s="48"/>
      <c r="K1851" s="43"/>
    </row>
    <row r="1852" spans="6:11" ht="20.399999999999999" x14ac:dyDescent="0.3">
      <c r="F1852" s="43"/>
      <c r="G1852" s="39"/>
      <c r="H1852" s="48"/>
      <c r="I1852" s="43"/>
      <c r="J1852" s="48"/>
      <c r="K1852" s="43"/>
    </row>
    <row r="1853" spans="6:11" ht="20.399999999999999" x14ac:dyDescent="0.3">
      <c r="F1853" s="43"/>
      <c r="G1853" s="39"/>
      <c r="H1853" s="48"/>
      <c r="I1853" s="43"/>
      <c r="J1853" s="48"/>
      <c r="K1853" s="43"/>
    </row>
    <row r="1854" spans="6:11" ht="20.399999999999999" x14ac:dyDescent="0.3">
      <c r="F1854" s="43"/>
      <c r="G1854" s="39"/>
      <c r="H1854" s="48"/>
      <c r="I1854" s="43"/>
      <c r="J1854" s="48"/>
      <c r="K1854" s="43"/>
    </row>
    <row r="1855" spans="6:11" ht="20.399999999999999" x14ac:dyDescent="0.3">
      <c r="F1855" s="43"/>
      <c r="G1855" s="39"/>
      <c r="H1855" s="48"/>
      <c r="I1855" s="43"/>
      <c r="J1855" s="48"/>
      <c r="K1855" s="43"/>
    </row>
    <row r="1856" spans="6:11" ht="20.399999999999999" x14ac:dyDescent="0.3">
      <c r="F1856" s="43"/>
      <c r="G1856" s="39"/>
      <c r="H1856" s="48"/>
      <c r="I1856" s="43"/>
      <c r="J1856" s="48"/>
      <c r="K1856" s="43"/>
    </row>
    <row r="1857" spans="6:11" ht="20.399999999999999" x14ac:dyDescent="0.3">
      <c r="F1857" s="43"/>
      <c r="G1857" s="39"/>
      <c r="H1857" s="48"/>
      <c r="I1857" s="43"/>
      <c r="J1857" s="48"/>
      <c r="K1857" s="43"/>
    </row>
    <row r="1858" spans="6:11" ht="20.399999999999999" x14ac:dyDescent="0.3">
      <c r="F1858" s="43"/>
      <c r="G1858" s="39"/>
      <c r="H1858" s="48"/>
      <c r="I1858" s="43"/>
      <c r="J1858" s="48"/>
      <c r="K1858" s="43"/>
    </row>
    <row r="1859" spans="6:11" ht="20.399999999999999" x14ac:dyDescent="0.3">
      <c r="F1859" s="43"/>
      <c r="G1859" s="39"/>
      <c r="H1859" s="48"/>
      <c r="I1859" s="43"/>
      <c r="J1859" s="48"/>
      <c r="K1859" s="43"/>
    </row>
    <row r="1860" spans="6:11" ht="20.399999999999999" x14ac:dyDescent="0.3">
      <c r="F1860" s="43"/>
      <c r="G1860" s="39"/>
      <c r="H1860" s="48"/>
      <c r="I1860" s="43"/>
      <c r="J1860" s="48"/>
      <c r="K1860" s="43"/>
    </row>
    <row r="1861" spans="6:11" ht="20.399999999999999" x14ac:dyDescent="0.3">
      <c r="F1861" s="43"/>
      <c r="G1861" s="39"/>
      <c r="H1861" s="48"/>
      <c r="I1861" s="43"/>
      <c r="J1861" s="48"/>
      <c r="K1861" s="43"/>
    </row>
    <row r="1862" spans="6:11" ht="20.399999999999999" x14ac:dyDescent="0.3">
      <c r="F1862" s="43"/>
      <c r="G1862" s="39"/>
      <c r="H1862" s="48"/>
      <c r="I1862" s="43"/>
      <c r="J1862" s="48"/>
      <c r="K1862" s="43"/>
    </row>
    <row r="1863" spans="6:11" ht="20.399999999999999" x14ac:dyDescent="0.3">
      <c r="F1863" s="43"/>
      <c r="G1863" s="39"/>
      <c r="H1863" s="48"/>
      <c r="I1863" s="43"/>
      <c r="J1863" s="48"/>
      <c r="K1863" s="43"/>
    </row>
    <row r="1864" spans="6:11" ht="20.399999999999999" x14ac:dyDescent="0.3">
      <c r="F1864" s="43"/>
      <c r="G1864" s="39"/>
      <c r="H1864" s="48"/>
      <c r="I1864" s="43"/>
      <c r="J1864" s="48"/>
      <c r="K1864" s="43"/>
    </row>
    <row r="1865" spans="6:11" ht="20.399999999999999" x14ac:dyDescent="0.3">
      <c r="F1865" s="43"/>
      <c r="G1865" s="39"/>
      <c r="H1865" s="48"/>
      <c r="I1865" s="43"/>
      <c r="J1865" s="48"/>
      <c r="K1865" s="43"/>
    </row>
    <row r="1866" spans="6:11" ht="20.399999999999999" x14ac:dyDescent="0.3">
      <c r="F1866" s="43"/>
      <c r="G1866" s="39"/>
      <c r="H1866" s="48"/>
      <c r="I1866" s="43"/>
      <c r="J1866" s="48"/>
      <c r="K1866" s="43"/>
    </row>
    <row r="1867" spans="6:11" ht="20.399999999999999" x14ac:dyDescent="0.3">
      <c r="F1867" s="43"/>
      <c r="G1867" s="39"/>
      <c r="H1867" s="48"/>
      <c r="I1867" s="43"/>
      <c r="J1867" s="48"/>
      <c r="K1867" s="43"/>
    </row>
    <row r="1868" spans="6:11" ht="20.399999999999999" x14ac:dyDescent="0.3">
      <c r="F1868" s="43"/>
      <c r="G1868" s="39"/>
      <c r="H1868" s="48"/>
      <c r="I1868" s="43"/>
      <c r="J1868" s="48"/>
      <c r="K1868" s="43"/>
    </row>
    <row r="1869" spans="6:11" ht="20.399999999999999" x14ac:dyDescent="0.3">
      <c r="F1869" s="43"/>
      <c r="G1869" s="39"/>
      <c r="H1869" s="48"/>
      <c r="I1869" s="43"/>
      <c r="J1869" s="48"/>
      <c r="K1869" s="43"/>
    </row>
    <row r="1870" spans="6:11" ht="20.399999999999999" x14ac:dyDescent="0.3">
      <c r="F1870" s="43"/>
      <c r="G1870" s="39"/>
      <c r="H1870" s="48"/>
      <c r="I1870" s="43"/>
      <c r="J1870" s="48"/>
      <c r="K1870" s="43"/>
    </row>
    <row r="1871" spans="6:11" ht="20.399999999999999" x14ac:dyDescent="0.3">
      <c r="F1871" s="43"/>
      <c r="G1871" s="39"/>
      <c r="H1871" s="48"/>
      <c r="I1871" s="43"/>
      <c r="J1871" s="48"/>
      <c r="K1871" s="43"/>
    </row>
    <row r="1872" spans="6:11" ht="20.399999999999999" x14ac:dyDescent="0.3">
      <c r="F1872" s="43"/>
      <c r="G1872" s="39"/>
      <c r="H1872" s="48"/>
      <c r="I1872" s="43"/>
      <c r="J1872" s="48"/>
      <c r="K1872" s="43"/>
    </row>
    <row r="1873" spans="6:11" ht="20.399999999999999" x14ac:dyDescent="0.3">
      <c r="F1873" s="43"/>
      <c r="G1873" s="39"/>
      <c r="H1873" s="48"/>
      <c r="I1873" s="43"/>
      <c r="J1873" s="48"/>
      <c r="K1873" s="43"/>
    </row>
    <row r="1874" spans="6:11" ht="20.399999999999999" x14ac:dyDescent="0.3">
      <c r="F1874" s="43"/>
      <c r="G1874" s="39"/>
      <c r="H1874" s="48"/>
      <c r="I1874" s="43"/>
      <c r="J1874" s="48"/>
      <c r="K1874" s="43"/>
    </row>
    <row r="1875" spans="6:11" ht="20.399999999999999" x14ac:dyDescent="0.3">
      <c r="F1875" s="43"/>
      <c r="G1875" s="39"/>
      <c r="H1875" s="48"/>
      <c r="I1875" s="43"/>
      <c r="J1875" s="48"/>
      <c r="K1875" s="43"/>
    </row>
    <row r="1876" spans="6:11" ht="20.399999999999999" x14ac:dyDescent="0.3">
      <c r="F1876" s="43"/>
      <c r="G1876" s="39"/>
      <c r="H1876" s="48"/>
      <c r="I1876" s="43"/>
      <c r="J1876" s="48"/>
      <c r="K1876" s="43"/>
    </row>
    <row r="1877" spans="6:11" ht="20.399999999999999" x14ac:dyDescent="0.3">
      <c r="F1877" s="43"/>
      <c r="G1877" s="39"/>
      <c r="H1877" s="48"/>
      <c r="I1877" s="43"/>
      <c r="J1877" s="48"/>
      <c r="K1877" s="43"/>
    </row>
    <row r="1878" spans="6:11" ht="20.399999999999999" x14ac:dyDescent="0.3">
      <c r="F1878" s="43"/>
      <c r="G1878" s="39"/>
      <c r="H1878" s="48"/>
      <c r="I1878" s="43"/>
      <c r="J1878" s="48"/>
      <c r="K1878" s="43"/>
    </row>
    <row r="1879" spans="6:11" ht="20.399999999999999" x14ac:dyDescent="0.3">
      <c r="F1879" s="43"/>
      <c r="G1879" s="39"/>
      <c r="H1879" s="48"/>
      <c r="I1879" s="43"/>
      <c r="J1879" s="48"/>
      <c r="K1879" s="43"/>
    </row>
    <row r="1880" spans="6:11" ht="20.399999999999999" x14ac:dyDescent="0.3">
      <c r="F1880" s="43"/>
      <c r="G1880" s="39"/>
      <c r="H1880" s="48"/>
      <c r="I1880" s="43"/>
      <c r="J1880" s="48"/>
      <c r="K1880" s="43"/>
    </row>
    <row r="1881" spans="6:11" ht="20.399999999999999" x14ac:dyDescent="0.3">
      <c r="F1881" s="43"/>
      <c r="G1881" s="39"/>
      <c r="H1881" s="48"/>
      <c r="I1881" s="43"/>
      <c r="J1881" s="48"/>
      <c r="K1881" s="43"/>
    </row>
    <row r="1882" spans="6:11" ht="20.399999999999999" x14ac:dyDescent="0.3">
      <c r="F1882" s="43"/>
      <c r="G1882" s="39"/>
      <c r="H1882" s="48"/>
      <c r="I1882" s="43"/>
      <c r="J1882" s="48"/>
      <c r="K1882" s="43"/>
    </row>
    <row r="1883" spans="6:11" ht="20.399999999999999" x14ac:dyDescent="0.3">
      <c r="F1883" s="43"/>
      <c r="G1883" s="39"/>
      <c r="H1883" s="48"/>
      <c r="I1883" s="43"/>
      <c r="J1883" s="48"/>
      <c r="K1883" s="43"/>
    </row>
    <row r="1884" spans="6:11" ht="20.399999999999999" x14ac:dyDescent="0.3">
      <c r="F1884" s="43"/>
      <c r="G1884" s="39"/>
      <c r="H1884" s="48"/>
      <c r="I1884" s="43"/>
      <c r="J1884" s="48"/>
      <c r="K1884" s="43"/>
    </row>
    <row r="1885" spans="6:11" ht="20.399999999999999" x14ac:dyDescent="0.3">
      <c r="F1885" s="43"/>
      <c r="G1885" s="39"/>
      <c r="H1885" s="48"/>
      <c r="I1885" s="43"/>
      <c r="J1885" s="48"/>
      <c r="K1885" s="43"/>
    </row>
    <row r="1886" spans="6:11" ht="20.399999999999999" x14ac:dyDescent="0.3">
      <c r="F1886" s="43"/>
      <c r="G1886" s="39"/>
      <c r="H1886" s="48"/>
      <c r="I1886" s="43"/>
      <c r="J1886" s="48"/>
      <c r="K1886" s="43"/>
    </row>
    <row r="1887" spans="6:11" ht="20.399999999999999" x14ac:dyDescent="0.3">
      <c r="F1887" s="43"/>
      <c r="G1887" s="39"/>
      <c r="H1887" s="48"/>
      <c r="I1887" s="43"/>
      <c r="J1887" s="48"/>
      <c r="K1887" s="43"/>
    </row>
    <row r="1888" spans="6:11" ht="20.399999999999999" x14ac:dyDescent="0.3">
      <c r="F1888" s="43"/>
      <c r="G1888" s="39"/>
      <c r="H1888" s="48"/>
      <c r="I1888" s="43"/>
      <c r="J1888" s="48"/>
      <c r="K1888" s="43"/>
    </row>
    <row r="1889" spans="6:11" ht="20.399999999999999" x14ac:dyDescent="0.3">
      <c r="F1889" s="43"/>
      <c r="G1889" s="39"/>
      <c r="H1889" s="48"/>
      <c r="I1889" s="43"/>
      <c r="J1889" s="48"/>
      <c r="K1889" s="43"/>
    </row>
    <row r="1890" spans="6:11" ht="20.399999999999999" x14ac:dyDescent="0.3">
      <c r="F1890" s="43"/>
      <c r="G1890" s="39"/>
      <c r="H1890" s="48"/>
      <c r="I1890" s="43"/>
      <c r="J1890" s="48"/>
      <c r="K1890" s="43"/>
    </row>
    <row r="1891" spans="6:11" ht="20.399999999999999" x14ac:dyDescent="0.3">
      <c r="F1891" s="43"/>
      <c r="G1891" s="39"/>
      <c r="H1891" s="48"/>
      <c r="I1891" s="43"/>
      <c r="J1891" s="48"/>
      <c r="K1891" s="43"/>
    </row>
    <row r="1892" spans="6:11" ht="20.399999999999999" x14ac:dyDescent="0.3">
      <c r="F1892" s="43"/>
      <c r="G1892" s="39"/>
      <c r="H1892" s="48"/>
      <c r="I1892" s="43"/>
      <c r="J1892" s="48"/>
      <c r="K1892" s="43"/>
    </row>
    <row r="1893" spans="6:11" ht="20.399999999999999" x14ac:dyDescent="0.3">
      <c r="F1893" s="43"/>
      <c r="G1893" s="39"/>
      <c r="H1893" s="48"/>
      <c r="I1893" s="43"/>
      <c r="J1893" s="48"/>
      <c r="K1893" s="43"/>
    </row>
    <row r="1894" spans="6:11" ht="20.399999999999999" x14ac:dyDescent="0.3">
      <c r="F1894" s="43"/>
      <c r="G1894" s="39"/>
      <c r="H1894" s="48"/>
      <c r="I1894" s="43"/>
      <c r="J1894" s="48"/>
      <c r="K1894" s="43"/>
    </row>
    <row r="1895" spans="6:11" ht="20.399999999999999" x14ac:dyDescent="0.3">
      <c r="F1895" s="43"/>
      <c r="G1895" s="39"/>
      <c r="H1895" s="48"/>
      <c r="I1895" s="43"/>
      <c r="J1895" s="48"/>
      <c r="K1895" s="43"/>
    </row>
    <row r="1896" spans="6:11" ht="20.399999999999999" x14ac:dyDescent="0.3">
      <c r="F1896" s="43"/>
      <c r="G1896" s="39"/>
      <c r="H1896" s="48"/>
      <c r="I1896" s="43"/>
      <c r="J1896" s="48"/>
      <c r="K1896" s="43"/>
    </row>
    <row r="1897" spans="6:11" ht="20.399999999999999" x14ac:dyDescent="0.3">
      <c r="F1897" s="43"/>
      <c r="G1897" s="39"/>
      <c r="H1897" s="48"/>
      <c r="I1897" s="43"/>
      <c r="J1897" s="48"/>
      <c r="K1897" s="43"/>
    </row>
    <row r="1898" spans="6:11" ht="20.399999999999999" x14ac:dyDescent="0.3">
      <c r="F1898" s="43"/>
      <c r="G1898" s="39"/>
      <c r="H1898" s="48"/>
      <c r="I1898" s="43"/>
      <c r="J1898" s="48"/>
      <c r="K1898" s="43"/>
    </row>
    <row r="1899" spans="6:11" ht="20.399999999999999" x14ac:dyDescent="0.3">
      <c r="F1899" s="43"/>
      <c r="G1899" s="39"/>
      <c r="H1899" s="48"/>
      <c r="I1899" s="43"/>
      <c r="J1899" s="48"/>
      <c r="K1899" s="43"/>
    </row>
    <row r="1900" spans="6:11" ht="20.399999999999999" x14ac:dyDescent="0.3">
      <c r="F1900" s="43"/>
      <c r="G1900" s="39"/>
      <c r="H1900" s="48"/>
      <c r="I1900" s="43"/>
      <c r="J1900" s="48"/>
      <c r="K1900" s="43"/>
    </row>
    <row r="1901" spans="6:11" ht="20.399999999999999" x14ac:dyDescent="0.3">
      <c r="F1901" s="43"/>
      <c r="G1901" s="39"/>
      <c r="H1901" s="48"/>
      <c r="I1901" s="43"/>
      <c r="J1901" s="48"/>
      <c r="K1901" s="43"/>
    </row>
    <row r="1902" spans="6:11" ht="20.399999999999999" x14ac:dyDescent="0.3">
      <c r="F1902" s="43"/>
      <c r="G1902" s="39"/>
      <c r="H1902" s="48"/>
      <c r="I1902" s="43"/>
      <c r="J1902" s="48"/>
      <c r="K1902" s="43"/>
    </row>
    <row r="1903" spans="6:11" ht="20.399999999999999" x14ac:dyDescent="0.3">
      <c r="F1903" s="43"/>
      <c r="G1903" s="39"/>
      <c r="H1903" s="48"/>
      <c r="I1903" s="43"/>
      <c r="J1903" s="48"/>
      <c r="K1903" s="43"/>
    </row>
    <row r="1904" spans="6:11" ht="20.399999999999999" x14ac:dyDescent="0.3">
      <c r="F1904" s="43"/>
      <c r="G1904" s="39"/>
      <c r="H1904" s="48"/>
      <c r="I1904" s="43"/>
      <c r="J1904" s="48"/>
      <c r="K1904" s="43"/>
    </row>
    <row r="1905" spans="6:11" ht="20.399999999999999" x14ac:dyDescent="0.3">
      <c r="F1905" s="43"/>
      <c r="G1905" s="39"/>
      <c r="H1905" s="48"/>
      <c r="I1905" s="43"/>
      <c r="J1905" s="48"/>
      <c r="K1905" s="43"/>
    </row>
    <row r="1906" spans="6:11" ht="20.399999999999999" x14ac:dyDescent="0.3">
      <c r="F1906" s="43"/>
      <c r="G1906" s="39"/>
      <c r="H1906" s="48"/>
      <c r="I1906" s="43"/>
      <c r="J1906" s="48"/>
      <c r="K1906" s="43"/>
    </row>
    <row r="1907" spans="6:11" ht="20.399999999999999" x14ac:dyDescent="0.3">
      <c r="F1907" s="43"/>
      <c r="G1907" s="39"/>
      <c r="H1907" s="48"/>
      <c r="I1907" s="43"/>
      <c r="J1907" s="48"/>
      <c r="K1907" s="43"/>
    </row>
    <row r="1908" spans="6:11" ht="20.399999999999999" x14ac:dyDescent="0.3">
      <c r="F1908" s="43"/>
      <c r="G1908" s="39"/>
      <c r="H1908" s="48"/>
      <c r="I1908" s="43"/>
      <c r="J1908" s="48"/>
      <c r="K1908" s="43"/>
    </row>
    <row r="1909" spans="6:11" ht="20.399999999999999" x14ac:dyDescent="0.3">
      <c r="F1909" s="43"/>
      <c r="G1909" s="39"/>
      <c r="H1909" s="48"/>
      <c r="I1909" s="43"/>
      <c r="J1909" s="48"/>
      <c r="K1909" s="43"/>
    </row>
    <row r="1910" spans="6:11" ht="20.399999999999999" x14ac:dyDescent="0.3">
      <c r="F1910" s="43"/>
      <c r="G1910" s="39"/>
      <c r="H1910" s="48"/>
      <c r="I1910" s="43"/>
      <c r="J1910" s="48"/>
      <c r="K1910" s="43"/>
    </row>
    <row r="1911" spans="6:11" ht="20.399999999999999" x14ac:dyDescent="0.3">
      <c r="F1911" s="43"/>
      <c r="G1911" s="39"/>
      <c r="H1911" s="48"/>
      <c r="I1911" s="43"/>
      <c r="J1911" s="48"/>
      <c r="K1911" s="43"/>
    </row>
    <row r="1912" spans="6:11" ht="20.399999999999999" x14ac:dyDescent="0.3">
      <c r="F1912" s="43"/>
      <c r="G1912" s="39"/>
      <c r="H1912" s="48"/>
      <c r="I1912" s="43"/>
      <c r="J1912" s="48"/>
      <c r="K1912" s="43"/>
    </row>
    <row r="1913" spans="6:11" ht="20.399999999999999" x14ac:dyDescent="0.3">
      <c r="F1913" s="43"/>
      <c r="G1913" s="39"/>
      <c r="H1913" s="48"/>
      <c r="I1913" s="43"/>
      <c r="J1913" s="48"/>
      <c r="K1913" s="43"/>
    </row>
    <row r="1914" spans="6:11" ht="20.399999999999999" x14ac:dyDescent="0.3">
      <c r="F1914" s="43"/>
      <c r="G1914" s="39"/>
      <c r="H1914" s="48"/>
      <c r="I1914" s="43"/>
      <c r="J1914" s="48"/>
      <c r="K1914" s="43"/>
    </row>
    <row r="1915" spans="6:11" ht="20.399999999999999" x14ac:dyDescent="0.3">
      <c r="F1915" s="43"/>
      <c r="G1915" s="39"/>
      <c r="H1915" s="48"/>
      <c r="I1915" s="43"/>
      <c r="J1915" s="48"/>
      <c r="K1915" s="43"/>
    </row>
    <row r="1916" spans="6:11" ht="20.399999999999999" x14ac:dyDescent="0.3">
      <c r="F1916" s="43"/>
      <c r="G1916" s="39"/>
      <c r="H1916" s="48"/>
      <c r="I1916" s="43"/>
      <c r="J1916" s="48"/>
      <c r="K1916" s="43"/>
    </row>
    <row r="1917" spans="6:11" ht="20.399999999999999" x14ac:dyDescent="0.3">
      <c r="F1917" s="43"/>
      <c r="G1917" s="39"/>
      <c r="H1917" s="48"/>
      <c r="I1917" s="43"/>
      <c r="J1917" s="48"/>
      <c r="K1917" s="43"/>
    </row>
    <row r="1918" spans="6:11" ht="20.399999999999999" x14ac:dyDescent="0.3">
      <c r="F1918" s="43"/>
      <c r="G1918" s="39"/>
      <c r="H1918" s="48"/>
      <c r="I1918" s="43"/>
      <c r="J1918" s="48"/>
      <c r="K1918" s="43"/>
    </row>
    <row r="1919" spans="6:11" ht="20.399999999999999" x14ac:dyDescent="0.3">
      <c r="F1919" s="43"/>
      <c r="G1919" s="39"/>
      <c r="H1919" s="48"/>
      <c r="I1919" s="43"/>
      <c r="J1919" s="48"/>
      <c r="K1919" s="43"/>
    </row>
    <row r="1920" spans="6:11" ht="20.399999999999999" x14ac:dyDescent="0.3">
      <c r="F1920" s="43"/>
      <c r="G1920" s="39"/>
      <c r="H1920" s="48"/>
      <c r="I1920" s="43"/>
      <c r="J1920" s="48"/>
      <c r="K1920" s="43"/>
    </row>
    <row r="1921" spans="6:11" ht="20.399999999999999" x14ac:dyDescent="0.3">
      <c r="F1921" s="43"/>
      <c r="G1921" s="39"/>
      <c r="H1921" s="48"/>
      <c r="I1921" s="43"/>
      <c r="J1921" s="48"/>
      <c r="K1921" s="43"/>
    </row>
    <row r="1922" spans="6:11" ht="20.399999999999999" x14ac:dyDescent="0.3">
      <c r="F1922" s="43"/>
      <c r="G1922" s="39"/>
      <c r="H1922" s="48"/>
      <c r="I1922" s="43"/>
      <c r="J1922" s="48"/>
      <c r="K1922" s="43"/>
    </row>
    <row r="1923" spans="6:11" ht="20.399999999999999" x14ac:dyDescent="0.3">
      <c r="F1923" s="43"/>
      <c r="G1923" s="39"/>
      <c r="H1923" s="48"/>
      <c r="I1923" s="43"/>
      <c r="J1923" s="48"/>
      <c r="K1923" s="43"/>
    </row>
    <row r="1924" spans="6:11" ht="20.399999999999999" x14ac:dyDescent="0.3">
      <c r="F1924" s="43"/>
      <c r="G1924" s="39"/>
      <c r="H1924" s="48"/>
      <c r="I1924" s="43"/>
      <c r="J1924" s="48"/>
      <c r="K1924" s="43"/>
    </row>
    <row r="1925" spans="6:11" ht="20.399999999999999" x14ac:dyDescent="0.3">
      <c r="F1925" s="43"/>
      <c r="G1925" s="39"/>
      <c r="H1925" s="48"/>
      <c r="I1925" s="43"/>
      <c r="J1925" s="48"/>
      <c r="K1925" s="43"/>
    </row>
    <row r="1926" spans="6:11" ht="20.399999999999999" x14ac:dyDescent="0.3">
      <c r="F1926" s="43"/>
      <c r="G1926" s="39"/>
      <c r="H1926" s="48"/>
      <c r="I1926" s="43"/>
      <c r="J1926" s="48"/>
      <c r="K1926" s="43"/>
    </row>
    <row r="1927" spans="6:11" ht="20.399999999999999" x14ac:dyDescent="0.3">
      <c r="F1927" s="43"/>
      <c r="G1927" s="39"/>
      <c r="H1927" s="48"/>
      <c r="I1927" s="43"/>
      <c r="J1927" s="48"/>
      <c r="K1927" s="43"/>
    </row>
    <row r="1928" spans="6:11" ht="20.399999999999999" x14ac:dyDescent="0.3">
      <c r="F1928" s="43"/>
      <c r="G1928" s="39"/>
      <c r="H1928" s="48"/>
      <c r="I1928" s="43"/>
      <c r="J1928" s="48"/>
      <c r="K1928" s="43"/>
    </row>
    <row r="1929" spans="6:11" ht="20.399999999999999" x14ac:dyDescent="0.3">
      <c r="F1929" s="43"/>
      <c r="G1929" s="39"/>
      <c r="H1929" s="48"/>
      <c r="I1929" s="43"/>
      <c r="J1929" s="48"/>
      <c r="K1929" s="43"/>
    </row>
    <row r="1930" spans="6:11" ht="20.399999999999999" x14ac:dyDescent="0.3">
      <c r="F1930" s="43"/>
      <c r="G1930" s="39"/>
      <c r="H1930" s="48"/>
      <c r="I1930" s="43"/>
      <c r="J1930" s="48"/>
      <c r="K1930" s="43"/>
    </row>
    <row r="1931" spans="6:11" ht="20.399999999999999" x14ac:dyDescent="0.3">
      <c r="F1931" s="43"/>
      <c r="G1931" s="39"/>
      <c r="H1931" s="48"/>
      <c r="I1931" s="43"/>
      <c r="J1931" s="48"/>
      <c r="K1931" s="43"/>
    </row>
    <row r="1932" spans="6:11" ht="20.399999999999999" x14ac:dyDescent="0.3">
      <c r="F1932" s="43"/>
      <c r="G1932" s="39"/>
      <c r="H1932" s="48"/>
      <c r="I1932" s="43"/>
      <c r="J1932" s="48"/>
      <c r="K1932" s="43"/>
    </row>
    <row r="1933" spans="6:11" ht="20.399999999999999" x14ac:dyDescent="0.3">
      <c r="F1933" s="43"/>
      <c r="G1933" s="39"/>
      <c r="H1933" s="48"/>
      <c r="I1933" s="43"/>
      <c r="J1933" s="48"/>
      <c r="K1933" s="43"/>
    </row>
    <row r="1934" spans="6:11" ht="20.399999999999999" x14ac:dyDescent="0.3">
      <c r="F1934" s="43"/>
      <c r="G1934" s="39"/>
      <c r="H1934" s="48"/>
      <c r="I1934" s="43"/>
      <c r="J1934" s="48"/>
      <c r="K1934" s="43"/>
    </row>
    <row r="1935" spans="6:11" ht="20.399999999999999" x14ac:dyDescent="0.3">
      <c r="F1935" s="43"/>
      <c r="G1935" s="39"/>
      <c r="H1935" s="48"/>
      <c r="I1935" s="43"/>
      <c r="J1935" s="48"/>
      <c r="K1935" s="43"/>
    </row>
    <row r="1936" spans="6:11" ht="20.399999999999999" x14ac:dyDescent="0.3">
      <c r="F1936" s="43"/>
      <c r="G1936" s="39"/>
      <c r="H1936" s="48"/>
      <c r="I1936" s="43"/>
      <c r="J1936" s="48"/>
      <c r="K1936" s="43"/>
    </row>
    <row r="1937" spans="6:11" ht="20.399999999999999" x14ac:dyDescent="0.3">
      <c r="F1937" s="43"/>
      <c r="G1937" s="39"/>
      <c r="H1937" s="48"/>
      <c r="I1937" s="43"/>
      <c r="J1937" s="48"/>
      <c r="K1937" s="43"/>
    </row>
    <row r="1938" spans="6:11" ht="20.399999999999999" x14ac:dyDescent="0.3">
      <c r="F1938" s="43"/>
      <c r="G1938" s="39"/>
      <c r="H1938" s="48"/>
      <c r="I1938" s="43"/>
      <c r="J1938" s="48"/>
      <c r="K1938" s="43"/>
    </row>
    <row r="1939" spans="6:11" ht="20.399999999999999" x14ac:dyDescent="0.3">
      <c r="F1939" s="43"/>
      <c r="G1939" s="39"/>
      <c r="H1939" s="48"/>
      <c r="I1939" s="43"/>
      <c r="J1939" s="48"/>
      <c r="K1939" s="43"/>
    </row>
    <row r="1940" spans="6:11" ht="20.399999999999999" x14ac:dyDescent="0.3">
      <c r="F1940" s="43"/>
      <c r="G1940" s="39"/>
      <c r="H1940" s="48"/>
      <c r="I1940" s="43"/>
      <c r="J1940" s="48"/>
      <c r="K1940" s="43"/>
    </row>
    <row r="1941" spans="6:11" ht="20.399999999999999" x14ac:dyDescent="0.3">
      <c r="F1941" s="43"/>
      <c r="G1941" s="39"/>
      <c r="H1941" s="48"/>
      <c r="I1941" s="43"/>
      <c r="J1941" s="48"/>
      <c r="K1941" s="43"/>
    </row>
    <row r="1942" spans="6:11" ht="20.399999999999999" x14ac:dyDescent="0.3">
      <c r="F1942" s="43"/>
      <c r="G1942" s="39"/>
      <c r="H1942" s="48"/>
      <c r="I1942" s="43"/>
      <c r="J1942" s="48"/>
      <c r="K1942" s="43"/>
    </row>
    <row r="1943" spans="6:11" ht="20.399999999999999" x14ac:dyDescent="0.3">
      <c r="F1943" s="43"/>
      <c r="G1943" s="39"/>
      <c r="H1943" s="48"/>
      <c r="I1943" s="43"/>
      <c r="J1943" s="48"/>
      <c r="K1943" s="43"/>
    </row>
    <row r="1944" spans="6:11" ht="20.399999999999999" x14ac:dyDescent="0.3">
      <c r="F1944" s="43"/>
      <c r="G1944" s="39"/>
      <c r="H1944" s="48"/>
      <c r="I1944" s="43"/>
      <c r="J1944" s="48"/>
      <c r="K1944" s="43"/>
    </row>
    <row r="1945" spans="6:11" ht="20.399999999999999" x14ac:dyDescent="0.3">
      <c r="F1945" s="43"/>
      <c r="G1945" s="39"/>
      <c r="H1945" s="48"/>
      <c r="I1945" s="43"/>
      <c r="J1945" s="48"/>
      <c r="K1945" s="43"/>
    </row>
    <row r="1946" spans="6:11" ht="20.399999999999999" x14ac:dyDescent="0.3">
      <c r="F1946" s="43"/>
      <c r="G1946" s="39"/>
      <c r="H1946" s="48"/>
      <c r="I1946" s="43"/>
      <c r="J1946" s="48"/>
      <c r="K1946" s="43"/>
    </row>
    <row r="1947" spans="6:11" ht="20.399999999999999" x14ac:dyDescent="0.3">
      <c r="F1947" s="43"/>
      <c r="G1947" s="39"/>
      <c r="H1947" s="48"/>
      <c r="I1947" s="43"/>
      <c r="J1947" s="48"/>
      <c r="K1947" s="43"/>
    </row>
    <row r="1948" spans="6:11" ht="20.399999999999999" x14ac:dyDescent="0.3">
      <c r="F1948" s="43"/>
      <c r="G1948" s="39"/>
      <c r="H1948" s="48"/>
      <c r="I1948" s="43"/>
      <c r="J1948" s="48"/>
      <c r="K1948" s="43"/>
    </row>
    <row r="1949" spans="6:11" ht="20.399999999999999" x14ac:dyDescent="0.3">
      <c r="F1949" s="43"/>
      <c r="G1949" s="39"/>
      <c r="H1949" s="48"/>
      <c r="I1949" s="43"/>
      <c r="J1949" s="48"/>
      <c r="K1949" s="43"/>
    </row>
    <row r="1950" spans="6:11" ht="20.399999999999999" x14ac:dyDescent="0.3">
      <c r="F1950" s="43"/>
      <c r="G1950" s="39"/>
      <c r="H1950" s="48"/>
      <c r="I1950" s="43"/>
      <c r="J1950" s="48"/>
      <c r="K1950" s="43"/>
    </row>
    <row r="1951" spans="6:11" ht="20.399999999999999" x14ac:dyDescent="0.3">
      <c r="F1951" s="43"/>
      <c r="G1951" s="39"/>
      <c r="H1951" s="48"/>
      <c r="I1951" s="43"/>
      <c r="J1951" s="48"/>
      <c r="K1951" s="43"/>
    </row>
    <row r="1952" spans="6:11" ht="20.399999999999999" x14ac:dyDescent="0.3">
      <c r="F1952" s="43"/>
      <c r="G1952" s="39"/>
      <c r="H1952" s="48"/>
      <c r="I1952" s="43"/>
      <c r="J1952" s="48"/>
      <c r="K1952" s="43"/>
    </row>
    <row r="1953" spans="6:11" ht="20.399999999999999" x14ac:dyDescent="0.3">
      <c r="F1953" s="43"/>
      <c r="G1953" s="39"/>
      <c r="H1953" s="48"/>
      <c r="I1953" s="43"/>
      <c r="J1953" s="48"/>
      <c r="K1953" s="43"/>
    </row>
    <row r="1954" spans="6:11" ht="20.399999999999999" x14ac:dyDescent="0.3">
      <c r="F1954" s="43"/>
      <c r="G1954" s="39"/>
      <c r="H1954" s="48"/>
      <c r="I1954" s="43"/>
      <c r="J1954" s="48"/>
      <c r="K1954" s="43"/>
    </row>
    <row r="1955" spans="6:11" ht="20.399999999999999" x14ac:dyDescent="0.3">
      <c r="F1955" s="43"/>
      <c r="G1955" s="39"/>
      <c r="H1955" s="48"/>
      <c r="I1955" s="43"/>
      <c r="J1955" s="48"/>
      <c r="K1955" s="43"/>
    </row>
    <row r="1956" spans="6:11" ht="20.399999999999999" x14ac:dyDescent="0.3">
      <c r="F1956" s="43"/>
      <c r="G1956" s="39"/>
      <c r="H1956" s="48"/>
      <c r="I1956" s="43"/>
      <c r="J1956" s="48"/>
      <c r="K1956" s="43"/>
    </row>
    <row r="1957" spans="6:11" ht="20.399999999999999" x14ac:dyDescent="0.3">
      <c r="F1957" s="43"/>
      <c r="G1957" s="39"/>
      <c r="H1957" s="48"/>
      <c r="I1957" s="43"/>
      <c r="J1957" s="48"/>
      <c r="K1957" s="43"/>
    </row>
    <row r="1958" spans="6:11" ht="20.399999999999999" x14ac:dyDescent="0.3">
      <c r="F1958" s="43"/>
      <c r="G1958" s="39"/>
      <c r="H1958" s="48"/>
      <c r="I1958" s="43"/>
      <c r="J1958" s="48"/>
      <c r="K1958" s="43"/>
    </row>
    <row r="1959" spans="6:11" ht="20.399999999999999" x14ac:dyDescent="0.3">
      <c r="F1959" s="43"/>
      <c r="G1959" s="39"/>
      <c r="H1959" s="48"/>
      <c r="I1959" s="43"/>
      <c r="J1959" s="48"/>
      <c r="K1959" s="43"/>
    </row>
    <row r="1960" spans="6:11" ht="20.399999999999999" x14ac:dyDescent="0.3">
      <c r="F1960" s="43"/>
      <c r="G1960" s="39"/>
      <c r="H1960" s="48"/>
      <c r="I1960" s="43"/>
      <c r="J1960" s="48"/>
      <c r="K1960" s="43"/>
    </row>
    <row r="1961" spans="6:11" ht="20.399999999999999" x14ac:dyDescent="0.3">
      <c r="F1961" s="43"/>
      <c r="G1961" s="39"/>
      <c r="H1961" s="48"/>
      <c r="I1961" s="43"/>
      <c r="J1961" s="48"/>
      <c r="K1961" s="43"/>
    </row>
    <row r="1962" spans="6:11" ht="20.399999999999999" x14ac:dyDescent="0.3">
      <c r="F1962" s="43"/>
      <c r="G1962" s="39"/>
      <c r="H1962" s="48"/>
      <c r="I1962" s="43"/>
      <c r="J1962" s="48"/>
      <c r="K1962" s="43"/>
    </row>
    <row r="1963" spans="6:11" ht="20.399999999999999" x14ac:dyDescent="0.3">
      <c r="F1963" s="43"/>
      <c r="G1963" s="39"/>
      <c r="H1963" s="48"/>
      <c r="I1963" s="43"/>
      <c r="J1963" s="48"/>
      <c r="K1963" s="43"/>
    </row>
    <row r="1964" spans="6:11" ht="20.399999999999999" x14ac:dyDescent="0.3">
      <c r="F1964" s="43"/>
      <c r="G1964" s="39"/>
      <c r="H1964" s="48"/>
      <c r="I1964" s="43"/>
      <c r="J1964" s="48"/>
      <c r="K1964" s="43"/>
    </row>
    <row r="1965" spans="6:11" ht="20.399999999999999" x14ac:dyDescent="0.3">
      <c r="F1965" s="43"/>
      <c r="G1965" s="39"/>
      <c r="H1965" s="48"/>
      <c r="I1965" s="43"/>
      <c r="J1965" s="48"/>
      <c r="K1965" s="43"/>
    </row>
    <row r="1966" spans="6:11" ht="20.399999999999999" x14ac:dyDescent="0.3">
      <c r="F1966" s="43"/>
      <c r="G1966" s="39"/>
      <c r="H1966" s="48"/>
      <c r="I1966" s="43"/>
      <c r="J1966" s="48"/>
      <c r="K1966" s="43"/>
    </row>
    <row r="1967" spans="6:11" ht="20.399999999999999" x14ac:dyDescent="0.3">
      <c r="F1967" s="43"/>
      <c r="G1967" s="39"/>
      <c r="H1967" s="48"/>
      <c r="I1967" s="43"/>
      <c r="J1967" s="48"/>
      <c r="K1967" s="43"/>
    </row>
    <row r="1968" spans="6:11" ht="20.399999999999999" x14ac:dyDescent="0.3">
      <c r="F1968" s="43"/>
      <c r="G1968" s="39"/>
      <c r="H1968" s="48"/>
      <c r="I1968" s="43"/>
      <c r="J1968" s="48"/>
      <c r="K1968" s="43"/>
    </row>
    <row r="1969" spans="6:11" ht="20.399999999999999" x14ac:dyDescent="0.3">
      <c r="F1969" s="43"/>
      <c r="G1969" s="39"/>
      <c r="H1969" s="48"/>
      <c r="I1969" s="43"/>
      <c r="J1969" s="48"/>
      <c r="K1969" s="43"/>
    </row>
    <row r="1970" spans="6:11" ht="20.399999999999999" x14ac:dyDescent="0.3">
      <c r="F1970" s="43"/>
      <c r="G1970" s="39"/>
      <c r="H1970" s="48"/>
      <c r="I1970" s="43"/>
      <c r="J1970" s="48"/>
      <c r="K1970" s="43"/>
    </row>
    <row r="1971" spans="6:11" ht="20.399999999999999" x14ac:dyDescent="0.3">
      <c r="F1971" s="43"/>
      <c r="G1971" s="39"/>
      <c r="H1971" s="48"/>
      <c r="I1971" s="43"/>
      <c r="J1971" s="48"/>
      <c r="K1971" s="43"/>
    </row>
    <row r="1972" spans="6:11" ht="20.399999999999999" x14ac:dyDescent="0.3">
      <c r="F1972" s="43"/>
      <c r="G1972" s="39"/>
      <c r="H1972" s="48"/>
      <c r="I1972" s="43"/>
      <c r="J1972" s="48"/>
      <c r="K1972" s="43"/>
    </row>
    <row r="1973" spans="6:11" ht="20.399999999999999" x14ac:dyDescent="0.3">
      <c r="F1973" s="43"/>
      <c r="G1973" s="39"/>
      <c r="H1973" s="48"/>
      <c r="I1973" s="43"/>
      <c r="J1973" s="48"/>
      <c r="K1973" s="43"/>
    </row>
    <row r="1974" spans="6:11" ht="20.399999999999999" x14ac:dyDescent="0.3">
      <c r="F1974" s="43"/>
      <c r="G1974" s="39"/>
      <c r="H1974" s="48"/>
      <c r="I1974" s="43"/>
      <c r="J1974" s="48"/>
      <c r="K1974" s="43"/>
    </row>
    <row r="1975" spans="6:11" ht="20.399999999999999" x14ac:dyDescent="0.3">
      <c r="F1975" s="43"/>
      <c r="G1975" s="39"/>
      <c r="H1975" s="48"/>
      <c r="I1975" s="43"/>
      <c r="J1975" s="48"/>
      <c r="K1975" s="43"/>
    </row>
    <row r="1976" spans="6:11" ht="20.399999999999999" x14ac:dyDescent="0.3">
      <c r="F1976" s="43"/>
      <c r="G1976" s="39"/>
      <c r="H1976" s="48"/>
      <c r="I1976" s="43"/>
      <c r="J1976" s="48"/>
      <c r="K1976" s="43"/>
    </row>
    <row r="1977" spans="6:11" ht="20.399999999999999" x14ac:dyDescent="0.3">
      <c r="F1977" s="43"/>
      <c r="G1977" s="39"/>
      <c r="H1977" s="48"/>
      <c r="I1977" s="43"/>
      <c r="J1977" s="48"/>
      <c r="K1977" s="43"/>
    </row>
    <row r="1978" spans="6:11" ht="20.399999999999999" x14ac:dyDescent="0.3">
      <c r="F1978" s="43"/>
      <c r="G1978" s="39"/>
      <c r="H1978" s="48"/>
      <c r="I1978" s="43"/>
      <c r="J1978" s="48"/>
      <c r="K1978" s="43"/>
    </row>
    <row r="1979" spans="6:11" ht="20.399999999999999" x14ac:dyDescent="0.3">
      <c r="F1979" s="43"/>
      <c r="G1979" s="39"/>
      <c r="H1979" s="48"/>
      <c r="I1979" s="43"/>
      <c r="J1979" s="48"/>
      <c r="K1979" s="43"/>
    </row>
    <row r="1980" spans="6:11" ht="20.399999999999999" x14ac:dyDescent="0.3">
      <c r="F1980" s="43"/>
      <c r="G1980" s="39"/>
      <c r="H1980" s="48"/>
      <c r="I1980" s="43"/>
      <c r="J1980" s="48"/>
      <c r="K1980" s="43"/>
    </row>
    <row r="1981" spans="6:11" ht="20.399999999999999" x14ac:dyDescent="0.3">
      <c r="F1981" s="43"/>
      <c r="G1981" s="39"/>
      <c r="H1981" s="48"/>
      <c r="I1981" s="43"/>
      <c r="J1981" s="48"/>
      <c r="K1981" s="43"/>
    </row>
    <row r="1982" spans="6:11" ht="20.399999999999999" x14ac:dyDescent="0.3">
      <c r="F1982" s="43"/>
      <c r="G1982" s="39"/>
      <c r="H1982" s="48"/>
      <c r="I1982" s="43"/>
      <c r="J1982" s="48"/>
      <c r="K1982" s="43"/>
    </row>
    <row r="1983" spans="6:11" ht="20.399999999999999" x14ac:dyDescent="0.3">
      <c r="F1983" s="43"/>
      <c r="G1983" s="39"/>
      <c r="H1983" s="48"/>
      <c r="I1983" s="43"/>
      <c r="J1983" s="48"/>
      <c r="K1983" s="43"/>
    </row>
    <row r="1984" spans="6:11" ht="20.399999999999999" x14ac:dyDescent="0.3">
      <c r="F1984" s="43"/>
      <c r="G1984" s="39"/>
      <c r="H1984" s="48"/>
      <c r="I1984" s="43"/>
      <c r="J1984" s="48"/>
      <c r="K1984" s="43"/>
    </row>
    <row r="1985" spans="6:11" ht="20.399999999999999" x14ac:dyDescent="0.3">
      <c r="F1985" s="43"/>
      <c r="G1985" s="39"/>
      <c r="H1985" s="48"/>
      <c r="I1985" s="43"/>
      <c r="J1985" s="48"/>
      <c r="K1985" s="43"/>
    </row>
    <row r="1986" spans="6:11" ht="20.399999999999999" x14ac:dyDescent="0.3">
      <c r="F1986" s="43"/>
      <c r="G1986" s="39"/>
      <c r="H1986" s="48"/>
      <c r="I1986" s="43"/>
      <c r="J1986" s="48"/>
      <c r="K1986" s="43"/>
    </row>
    <row r="1987" spans="6:11" ht="20.399999999999999" x14ac:dyDescent="0.3">
      <c r="F1987" s="43"/>
      <c r="G1987" s="39"/>
      <c r="H1987" s="48"/>
      <c r="I1987" s="43"/>
      <c r="J1987" s="48"/>
      <c r="K1987" s="43"/>
    </row>
    <row r="1988" spans="6:11" ht="20.399999999999999" x14ac:dyDescent="0.3">
      <c r="F1988" s="43"/>
      <c r="G1988" s="39"/>
      <c r="H1988" s="48"/>
      <c r="I1988" s="43"/>
      <c r="J1988" s="48"/>
      <c r="K1988" s="43"/>
    </row>
    <row r="1989" spans="6:11" ht="20.399999999999999" x14ac:dyDescent="0.3">
      <c r="F1989" s="43"/>
      <c r="G1989" s="39"/>
      <c r="H1989" s="48"/>
      <c r="I1989" s="43"/>
      <c r="J1989" s="48"/>
      <c r="K1989" s="43"/>
    </row>
    <row r="1990" spans="6:11" ht="20.399999999999999" x14ac:dyDescent="0.3">
      <c r="F1990" s="43"/>
      <c r="G1990" s="39"/>
      <c r="H1990" s="48"/>
      <c r="I1990" s="43"/>
      <c r="J1990" s="48"/>
      <c r="K1990" s="43"/>
    </row>
    <row r="1991" spans="6:11" ht="20.399999999999999" x14ac:dyDescent="0.3">
      <c r="F1991" s="43"/>
      <c r="G1991" s="39"/>
      <c r="H1991" s="48"/>
      <c r="I1991" s="43"/>
      <c r="J1991" s="48"/>
      <c r="K1991" s="43"/>
    </row>
    <row r="1992" spans="6:11" ht="20.399999999999999" x14ac:dyDescent="0.3">
      <c r="F1992" s="43"/>
      <c r="G1992" s="39"/>
      <c r="H1992" s="48"/>
      <c r="I1992" s="43"/>
      <c r="J1992" s="48"/>
      <c r="K1992" s="43"/>
    </row>
    <row r="1993" spans="6:11" ht="20.399999999999999" x14ac:dyDescent="0.3">
      <c r="F1993" s="43"/>
      <c r="G1993" s="39"/>
      <c r="H1993" s="48"/>
      <c r="I1993" s="43"/>
      <c r="J1993" s="48"/>
      <c r="K1993" s="43"/>
    </row>
    <row r="1994" spans="6:11" ht="20.399999999999999" x14ac:dyDescent="0.3">
      <c r="F1994" s="43"/>
      <c r="G1994" s="39"/>
      <c r="H1994" s="48"/>
      <c r="I1994" s="43"/>
      <c r="J1994" s="48"/>
      <c r="K1994" s="43"/>
    </row>
    <row r="1995" spans="6:11" ht="20.399999999999999" x14ac:dyDescent="0.3">
      <c r="F1995" s="43"/>
      <c r="G1995" s="39"/>
      <c r="H1995" s="48"/>
      <c r="I1995" s="43"/>
      <c r="J1995" s="48"/>
      <c r="K1995" s="43"/>
    </row>
    <row r="1996" spans="6:11" ht="20.399999999999999" x14ac:dyDescent="0.3">
      <c r="F1996" s="43"/>
      <c r="G1996" s="39"/>
      <c r="H1996" s="48"/>
      <c r="I1996" s="43"/>
      <c r="J1996" s="48"/>
      <c r="K1996" s="43"/>
    </row>
    <row r="1997" spans="6:11" ht="20.399999999999999" x14ac:dyDescent="0.3">
      <c r="F1997" s="43"/>
      <c r="G1997" s="39"/>
      <c r="H1997" s="48"/>
      <c r="I1997" s="43"/>
      <c r="J1997" s="48"/>
      <c r="K1997" s="43"/>
    </row>
    <row r="1998" spans="6:11" ht="20.399999999999999" x14ac:dyDescent="0.3">
      <c r="F1998" s="43"/>
      <c r="G1998" s="39"/>
      <c r="H1998" s="48"/>
      <c r="I1998" s="43"/>
      <c r="J1998" s="48"/>
      <c r="K1998" s="43"/>
    </row>
    <row r="1999" spans="6:11" ht="20.399999999999999" x14ac:dyDescent="0.3">
      <c r="F1999" s="43"/>
      <c r="G1999" s="39"/>
      <c r="H1999" s="48"/>
      <c r="I1999" s="43"/>
      <c r="J1999" s="48"/>
      <c r="K1999" s="43"/>
    </row>
    <row r="2000" spans="6:11" ht="20.399999999999999" x14ac:dyDescent="0.3">
      <c r="F2000" s="43"/>
      <c r="G2000" s="39"/>
      <c r="H2000" s="48"/>
      <c r="I2000" s="43"/>
      <c r="J2000" s="48"/>
      <c r="K2000" s="43"/>
    </row>
    <row r="2001" spans="6:11" ht="20.399999999999999" x14ac:dyDescent="0.3">
      <c r="F2001" s="43"/>
      <c r="G2001" s="39"/>
      <c r="H2001" s="48"/>
      <c r="I2001" s="43"/>
      <c r="J2001" s="48"/>
      <c r="K2001" s="43"/>
    </row>
    <row r="2002" spans="6:11" ht="20.399999999999999" x14ac:dyDescent="0.3">
      <c r="F2002" s="43"/>
      <c r="G2002" s="39"/>
      <c r="H2002" s="48"/>
      <c r="I2002" s="43"/>
      <c r="J2002" s="48"/>
      <c r="K2002" s="43"/>
    </row>
    <row r="2003" spans="6:11" ht="20.399999999999999" x14ac:dyDescent="0.3">
      <c r="F2003" s="43"/>
      <c r="G2003" s="39"/>
      <c r="H2003" s="48"/>
      <c r="I2003" s="43"/>
      <c r="J2003" s="48"/>
      <c r="K2003" s="43"/>
    </row>
    <row r="2004" spans="6:11" ht="20.399999999999999" x14ac:dyDescent="0.3">
      <c r="F2004" s="43"/>
      <c r="G2004" s="39"/>
      <c r="H2004" s="48"/>
      <c r="I2004" s="43"/>
      <c r="J2004" s="48"/>
      <c r="K2004" s="43"/>
    </row>
    <row r="2005" spans="6:11" ht="20.399999999999999" x14ac:dyDescent="0.3">
      <c r="F2005" s="43"/>
      <c r="G2005" s="39"/>
      <c r="H2005" s="48"/>
      <c r="I2005" s="43"/>
      <c r="J2005" s="48"/>
      <c r="K2005" s="43"/>
    </row>
    <row r="2006" spans="6:11" ht="20.399999999999999" x14ac:dyDescent="0.3">
      <c r="F2006" s="43"/>
      <c r="G2006" s="39"/>
      <c r="H2006" s="48"/>
      <c r="I2006" s="43"/>
      <c r="J2006" s="48"/>
      <c r="K2006" s="43"/>
    </row>
    <row r="2007" spans="6:11" ht="20.399999999999999" x14ac:dyDescent="0.3">
      <c r="F2007" s="43"/>
      <c r="G2007" s="39"/>
      <c r="H2007" s="48"/>
      <c r="I2007" s="43"/>
      <c r="J2007" s="48"/>
      <c r="K2007" s="43"/>
    </row>
    <row r="2008" spans="6:11" ht="20.399999999999999" x14ac:dyDescent="0.3">
      <c r="F2008" s="43"/>
      <c r="G2008" s="39"/>
      <c r="H2008" s="48"/>
      <c r="I2008" s="43"/>
      <c r="J2008" s="48"/>
      <c r="K2008" s="43"/>
    </row>
    <row r="2009" spans="6:11" ht="20.399999999999999" x14ac:dyDescent="0.3">
      <c r="F2009" s="43"/>
      <c r="G2009" s="39"/>
      <c r="H2009" s="48"/>
      <c r="I2009" s="43"/>
      <c r="J2009" s="48"/>
      <c r="K2009" s="43"/>
    </row>
    <row r="2010" spans="6:11" ht="20.399999999999999" x14ac:dyDescent="0.3">
      <c r="F2010" s="43"/>
      <c r="G2010" s="39"/>
      <c r="H2010" s="48"/>
      <c r="I2010" s="43"/>
      <c r="J2010" s="48"/>
      <c r="K2010" s="43"/>
    </row>
    <row r="2011" spans="6:11" ht="20.399999999999999" x14ac:dyDescent="0.3">
      <c r="F2011" s="43"/>
      <c r="G2011" s="39"/>
      <c r="H2011" s="48"/>
      <c r="I2011" s="43"/>
      <c r="J2011" s="48"/>
      <c r="K2011" s="43"/>
    </row>
    <row r="2012" spans="6:11" ht="20.399999999999999" x14ac:dyDescent="0.3">
      <c r="F2012" s="43"/>
      <c r="G2012" s="39"/>
      <c r="H2012" s="48"/>
      <c r="I2012" s="43"/>
      <c r="J2012" s="48"/>
      <c r="K2012" s="43"/>
    </row>
    <row r="2013" spans="6:11" ht="20.399999999999999" x14ac:dyDescent="0.3">
      <c r="F2013" s="43"/>
      <c r="G2013" s="39"/>
      <c r="H2013" s="48"/>
      <c r="I2013" s="43"/>
      <c r="J2013" s="48"/>
      <c r="K2013" s="43"/>
    </row>
    <row r="2014" spans="6:11" ht="20.399999999999999" x14ac:dyDescent="0.3">
      <c r="F2014" s="43"/>
      <c r="G2014" s="39"/>
      <c r="H2014" s="48"/>
      <c r="I2014" s="43"/>
      <c r="J2014" s="48"/>
      <c r="K2014" s="43"/>
    </row>
    <row r="2015" spans="6:11" ht="20.399999999999999" x14ac:dyDescent="0.3">
      <c r="F2015" s="43"/>
      <c r="G2015" s="39"/>
      <c r="H2015" s="48"/>
      <c r="I2015" s="43"/>
      <c r="J2015" s="48"/>
      <c r="K2015" s="43"/>
    </row>
    <row r="2016" spans="6:11" ht="20.399999999999999" x14ac:dyDescent="0.3">
      <c r="F2016" s="43"/>
      <c r="G2016" s="39"/>
      <c r="H2016" s="48"/>
      <c r="I2016" s="43"/>
      <c r="J2016" s="48"/>
      <c r="K2016" s="43"/>
    </row>
    <row r="2017" spans="6:11" ht="20.399999999999999" x14ac:dyDescent="0.3">
      <c r="F2017" s="43"/>
      <c r="G2017" s="39"/>
      <c r="H2017" s="48"/>
      <c r="I2017" s="43"/>
      <c r="J2017" s="48"/>
      <c r="K2017" s="43"/>
    </row>
    <row r="2018" spans="6:11" ht="20.399999999999999" x14ac:dyDescent="0.3">
      <c r="F2018" s="43"/>
      <c r="G2018" s="39"/>
      <c r="H2018" s="48"/>
      <c r="I2018" s="43"/>
      <c r="J2018" s="48"/>
      <c r="K2018" s="43"/>
    </row>
    <row r="2019" spans="6:11" ht="20.399999999999999" x14ac:dyDescent="0.3">
      <c r="F2019" s="43"/>
      <c r="G2019" s="39"/>
      <c r="H2019" s="48"/>
      <c r="I2019" s="43"/>
      <c r="J2019" s="48"/>
      <c r="K2019" s="43"/>
    </row>
    <row r="2020" spans="6:11" ht="20.399999999999999" x14ac:dyDescent="0.3">
      <c r="F2020" s="43"/>
      <c r="G2020" s="39"/>
      <c r="H2020" s="48"/>
      <c r="I2020" s="43"/>
      <c r="J2020" s="48"/>
      <c r="K2020" s="43"/>
    </row>
    <row r="2021" spans="6:11" ht="20.399999999999999" x14ac:dyDescent="0.3">
      <c r="F2021" s="43"/>
      <c r="G2021" s="39"/>
      <c r="H2021" s="48"/>
      <c r="I2021" s="43"/>
      <c r="J2021" s="48"/>
      <c r="K2021" s="43"/>
    </row>
    <row r="2022" spans="6:11" ht="20.399999999999999" x14ac:dyDescent="0.3">
      <c r="F2022" s="43"/>
      <c r="G2022" s="39"/>
      <c r="H2022" s="48"/>
      <c r="I2022" s="43"/>
      <c r="J2022" s="48"/>
      <c r="K2022" s="43"/>
    </row>
    <row r="2023" spans="6:11" ht="20.399999999999999" x14ac:dyDescent="0.3">
      <c r="F2023" s="43"/>
      <c r="G2023" s="39"/>
      <c r="H2023" s="48"/>
      <c r="I2023" s="43"/>
      <c r="J2023" s="48"/>
      <c r="K2023" s="43"/>
    </row>
    <row r="2024" spans="6:11" ht="20.399999999999999" x14ac:dyDescent="0.3">
      <c r="F2024" s="43"/>
      <c r="G2024" s="39"/>
      <c r="H2024" s="48"/>
      <c r="I2024" s="43"/>
      <c r="J2024" s="48"/>
      <c r="K2024" s="43"/>
    </row>
    <row r="2025" spans="6:11" ht="20.399999999999999" x14ac:dyDescent="0.3">
      <c r="F2025" s="43"/>
      <c r="G2025" s="39"/>
      <c r="H2025" s="48"/>
      <c r="I2025" s="43"/>
      <c r="J2025" s="48"/>
      <c r="K2025" s="43"/>
    </row>
    <row r="2026" spans="6:11" ht="20.399999999999999" x14ac:dyDescent="0.3">
      <c r="F2026" s="43"/>
      <c r="G2026" s="39"/>
      <c r="H2026" s="48"/>
      <c r="I2026" s="43"/>
      <c r="J2026" s="48"/>
      <c r="K2026" s="43"/>
    </row>
    <row r="2027" spans="6:11" ht="20.399999999999999" x14ac:dyDescent="0.3">
      <c r="F2027" s="43"/>
      <c r="G2027" s="39"/>
      <c r="H2027" s="48"/>
      <c r="I2027" s="43"/>
      <c r="J2027" s="48"/>
      <c r="K2027" s="43"/>
    </row>
    <row r="2028" spans="6:11" ht="20.399999999999999" x14ac:dyDescent="0.3">
      <c r="F2028" s="43"/>
      <c r="G2028" s="39"/>
      <c r="H2028" s="48"/>
      <c r="I2028" s="43"/>
      <c r="J2028" s="48"/>
      <c r="K2028" s="43"/>
    </row>
    <row r="2029" spans="6:11" ht="20.399999999999999" x14ac:dyDescent="0.3">
      <c r="F2029" s="43"/>
      <c r="G2029" s="39"/>
      <c r="H2029" s="48"/>
      <c r="I2029" s="43"/>
      <c r="J2029" s="48"/>
      <c r="K2029" s="43"/>
    </row>
    <row r="2030" spans="6:11" ht="20.399999999999999" x14ac:dyDescent="0.3">
      <c r="F2030" s="43"/>
      <c r="G2030" s="39"/>
      <c r="H2030" s="48"/>
      <c r="I2030" s="43"/>
      <c r="J2030" s="48"/>
      <c r="K2030" s="43"/>
    </row>
    <row r="2031" spans="6:11" ht="20.399999999999999" x14ac:dyDescent="0.3">
      <c r="F2031" s="43"/>
      <c r="G2031" s="39"/>
      <c r="H2031" s="48"/>
      <c r="I2031" s="43"/>
      <c r="J2031" s="48"/>
      <c r="K2031" s="43"/>
    </row>
    <row r="2032" spans="6:11" ht="20.399999999999999" x14ac:dyDescent="0.3">
      <c r="F2032" s="43"/>
      <c r="G2032" s="39"/>
      <c r="H2032" s="48"/>
      <c r="I2032" s="43"/>
      <c r="J2032" s="48"/>
      <c r="K2032" s="43"/>
    </row>
    <row r="2033" spans="6:11" ht="20.399999999999999" x14ac:dyDescent="0.3">
      <c r="F2033" s="43"/>
      <c r="G2033" s="39"/>
      <c r="H2033" s="48"/>
      <c r="I2033" s="43"/>
      <c r="J2033" s="48"/>
      <c r="K2033" s="43"/>
    </row>
    <row r="2034" spans="6:11" ht="20.399999999999999" x14ac:dyDescent="0.3">
      <c r="F2034" s="43"/>
      <c r="G2034" s="39"/>
      <c r="H2034" s="48"/>
      <c r="I2034" s="43"/>
      <c r="J2034" s="48"/>
      <c r="K2034" s="43"/>
    </row>
    <row r="2035" spans="6:11" ht="20.399999999999999" x14ac:dyDescent="0.3">
      <c r="F2035" s="43"/>
      <c r="G2035" s="39"/>
      <c r="H2035" s="48"/>
      <c r="I2035" s="43"/>
      <c r="J2035" s="48"/>
      <c r="K2035" s="43"/>
    </row>
    <row r="2036" spans="6:11" ht="20.399999999999999" x14ac:dyDescent="0.3">
      <c r="F2036" s="43"/>
      <c r="G2036" s="39"/>
      <c r="H2036" s="48"/>
      <c r="I2036" s="43"/>
      <c r="J2036" s="48"/>
      <c r="K2036" s="43"/>
    </row>
    <row r="2037" spans="6:11" ht="20.399999999999999" x14ac:dyDescent="0.3">
      <c r="F2037" s="43"/>
      <c r="G2037" s="39"/>
      <c r="H2037" s="48"/>
      <c r="I2037" s="43"/>
      <c r="J2037" s="48"/>
      <c r="K2037" s="43"/>
    </row>
    <row r="2038" spans="6:11" ht="20.399999999999999" x14ac:dyDescent="0.3">
      <c r="F2038" s="43"/>
      <c r="G2038" s="39"/>
      <c r="H2038" s="48"/>
      <c r="I2038" s="43"/>
      <c r="J2038" s="48"/>
      <c r="K2038" s="43"/>
    </row>
    <row r="2039" spans="6:11" ht="20.399999999999999" x14ac:dyDescent="0.3">
      <c r="F2039" s="43"/>
      <c r="G2039" s="39"/>
      <c r="H2039" s="48"/>
      <c r="I2039" s="43"/>
      <c r="J2039" s="48"/>
      <c r="K2039" s="43"/>
    </row>
    <row r="2040" spans="6:11" ht="20.399999999999999" x14ac:dyDescent="0.3">
      <c r="F2040" s="43"/>
      <c r="G2040" s="39"/>
      <c r="H2040" s="48"/>
      <c r="I2040" s="43"/>
      <c r="J2040" s="48"/>
      <c r="K2040" s="43"/>
    </row>
    <row r="2041" spans="6:11" ht="20.399999999999999" x14ac:dyDescent="0.3">
      <c r="F2041" s="43"/>
      <c r="G2041" s="39"/>
      <c r="H2041" s="48"/>
      <c r="I2041" s="43"/>
      <c r="J2041" s="48"/>
      <c r="K2041" s="43"/>
    </row>
    <row r="2042" spans="6:11" ht="20.399999999999999" x14ac:dyDescent="0.3">
      <c r="F2042" s="43"/>
      <c r="G2042" s="39"/>
      <c r="H2042" s="48"/>
      <c r="I2042" s="43"/>
      <c r="J2042" s="48"/>
      <c r="K2042" s="43"/>
    </row>
    <row r="2043" spans="6:11" ht="20.399999999999999" x14ac:dyDescent="0.3">
      <c r="F2043" s="43"/>
      <c r="G2043" s="39"/>
      <c r="H2043" s="48"/>
      <c r="I2043" s="43"/>
      <c r="J2043" s="48"/>
      <c r="K2043" s="43"/>
    </row>
    <row r="2044" spans="6:11" ht="20.399999999999999" x14ac:dyDescent="0.3">
      <c r="F2044" s="43"/>
      <c r="G2044" s="39"/>
      <c r="H2044" s="48"/>
      <c r="I2044" s="43"/>
      <c r="J2044" s="48"/>
      <c r="K2044" s="43"/>
    </row>
    <row r="2045" spans="6:11" ht="20.399999999999999" x14ac:dyDescent="0.3">
      <c r="F2045" s="43"/>
      <c r="G2045" s="39"/>
      <c r="H2045" s="48"/>
      <c r="I2045" s="43"/>
      <c r="J2045" s="48"/>
      <c r="K2045" s="43"/>
    </row>
    <row r="2046" spans="6:11" ht="20.399999999999999" x14ac:dyDescent="0.3">
      <c r="F2046" s="43"/>
      <c r="G2046" s="39"/>
      <c r="H2046" s="48"/>
      <c r="I2046" s="43"/>
      <c r="J2046" s="48"/>
      <c r="K2046" s="43"/>
    </row>
    <row r="2047" spans="6:11" ht="20.399999999999999" x14ac:dyDescent="0.3">
      <c r="F2047" s="43"/>
      <c r="G2047" s="39"/>
      <c r="H2047" s="48"/>
      <c r="I2047" s="43"/>
      <c r="J2047" s="48"/>
      <c r="K2047" s="43"/>
    </row>
    <row r="2048" spans="6:11" ht="20.399999999999999" x14ac:dyDescent="0.3">
      <c r="F2048" s="43"/>
      <c r="G2048" s="39"/>
      <c r="H2048" s="48"/>
      <c r="I2048" s="43"/>
      <c r="J2048" s="48"/>
      <c r="K2048" s="43"/>
    </row>
    <row r="2049" spans="6:11" ht="20.399999999999999" x14ac:dyDescent="0.3">
      <c r="F2049" s="43"/>
      <c r="G2049" s="39"/>
      <c r="H2049" s="48"/>
      <c r="I2049" s="43"/>
      <c r="J2049" s="48"/>
      <c r="K2049" s="43"/>
    </row>
    <row r="2050" spans="6:11" ht="20.399999999999999" x14ac:dyDescent="0.3">
      <c r="F2050" s="43"/>
      <c r="G2050" s="39"/>
      <c r="H2050" s="48"/>
      <c r="I2050" s="43"/>
      <c r="J2050" s="48"/>
      <c r="K2050" s="43"/>
    </row>
    <row r="2051" spans="6:11" ht="20.399999999999999" x14ac:dyDescent="0.3">
      <c r="F2051" s="43"/>
      <c r="G2051" s="39"/>
      <c r="H2051" s="48"/>
      <c r="I2051" s="43"/>
      <c r="J2051" s="48"/>
      <c r="K2051" s="43"/>
    </row>
    <row r="2052" spans="6:11" ht="20.399999999999999" x14ac:dyDescent="0.3">
      <c r="F2052" s="43"/>
      <c r="G2052" s="39"/>
      <c r="H2052" s="48"/>
      <c r="I2052" s="43"/>
      <c r="J2052" s="48"/>
      <c r="K2052" s="43"/>
    </row>
    <row r="2053" spans="6:11" ht="20.399999999999999" x14ac:dyDescent="0.3">
      <c r="F2053" s="43"/>
      <c r="G2053" s="39"/>
      <c r="H2053" s="48"/>
      <c r="I2053" s="43"/>
      <c r="J2053" s="48"/>
      <c r="K2053" s="43"/>
    </row>
    <row r="2054" spans="6:11" ht="20.399999999999999" x14ac:dyDescent="0.3">
      <c r="F2054" s="43"/>
      <c r="G2054" s="39"/>
      <c r="H2054" s="48"/>
      <c r="I2054" s="43"/>
      <c r="J2054" s="48"/>
      <c r="K2054" s="43"/>
    </row>
    <row r="2055" spans="6:11" ht="20.399999999999999" x14ac:dyDescent="0.3">
      <c r="F2055" s="43"/>
      <c r="G2055" s="39"/>
      <c r="H2055" s="48"/>
      <c r="I2055" s="43"/>
      <c r="J2055" s="48"/>
      <c r="K2055" s="43"/>
    </row>
    <row r="2056" spans="6:11" ht="20.399999999999999" x14ac:dyDescent="0.3">
      <c r="F2056" s="43"/>
      <c r="G2056" s="39"/>
      <c r="H2056" s="48"/>
      <c r="I2056" s="43"/>
      <c r="J2056" s="48"/>
      <c r="K2056" s="43"/>
    </row>
    <row r="2057" spans="6:11" ht="20.399999999999999" x14ac:dyDescent="0.3">
      <c r="F2057" s="43"/>
      <c r="G2057" s="39"/>
      <c r="H2057" s="48"/>
      <c r="I2057" s="43"/>
      <c r="J2057" s="48"/>
      <c r="K2057" s="43"/>
    </row>
    <row r="2058" spans="6:11" ht="20.399999999999999" x14ac:dyDescent="0.3">
      <c r="F2058" s="43"/>
      <c r="G2058" s="39"/>
      <c r="H2058" s="48"/>
      <c r="I2058" s="43"/>
      <c r="J2058" s="48"/>
      <c r="K2058" s="43"/>
    </row>
    <row r="2059" spans="6:11" ht="20.399999999999999" x14ac:dyDescent="0.3">
      <c r="F2059" s="43"/>
      <c r="G2059" s="39"/>
      <c r="H2059" s="48"/>
      <c r="I2059" s="43"/>
      <c r="J2059" s="48"/>
      <c r="K2059" s="43"/>
    </row>
    <row r="2060" spans="6:11" ht="20.399999999999999" x14ac:dyDescent="0.3">
      <c r="F2060" s="43"/>
      <c r="G2060" s="39"/>
      <c r="H2060" s="48"/>
      <c r="I2060" s="43"/>
      <c r="J2060" s="48"/>
      <c r="K2060" s="43"/>
    </row>
    <row r="2061" spans="6:11" ht="20.399999999999999" x14ac:dyDescent="0.3">
      <c r="F2061" s="43"/>
      <c r="G2061" s="39"/>
      <c r="H2061" s="48"/>
      <c r="I2061" s="43"/>
      <c r="J2061" s="48"/>
      <c r="K2061" s="43"/>
    </row>
    <row r="2062" spans="6:11" ht="20.399999999999999" x14ac:dyDescent="0.3">
      <c r="F2062" s="43"/>
      <c r="G2062" s="39"/>
      <c r="H2062" s="48"/>
      <c r="I2062" s="43"/>
      <c r="J2062" s="48"/>
      <c r="K2062" s="43"/>
    </row>
    <row r="2063" spans="6:11" ht="20.399999999999999" x14ac:dyDescent="0.3">
      <c r="F2063" s="43"/>
      <c r="G2063" s="39"/>
      <c r="H2063" s="48"/>
      <c r="I2063" s="43"/>
      <c r="J2063" s="48"/>
      <c r="K2063" s="43"/>
    </row>
    <row r="2064" spans="6:11" ht="20.399999999999999" x14ac:dyDescent="0.3">
      <c r="F2064" s="43"/>
      <c r="G2064" s="39"/>
      <c r="H2064" s="48"/>
      <c r="I2064" s="43"/>
      <c r="J2064" s="48"/>
      <c r="K2064" s="43"/>
    </row>
    <row r="2065" spans="6:11" ht="20.399999999999999" x14ac:dyDescent="0.3">
      <c r="F2065" s="43"/>
      <c r="G2065" s="39"/>
      <c r="H2065" s="48"/>
      <c r="I2065" s="43"/>
      <c r="J2065" s="48"/>
      <c r="K2065" s="43"/>
    </row>
    <row r="2066" spans="6:11" ht="20.399999999999999" x14ac:dyDescent="0.3">
      <c r="F2066" s="43"/>
      <c r="G2066" s="39"/>
      <c r="H2066" s="48"/>
      <c r="I2066" s="43"/>
      <c r="J2066" s="48"/>
      <c r="K2066" s="43"/>
    </row>
    <row r="2067" spans="6:11" ht="20.399999999999999" x14ac:dyDescent="0.3">
      <c r="F2067" s="43"/>
      <c r="G2067" s="39"/>
      <c r="H2067" s="48"/>
      <c r="I2067" s="43"/>
      <c r="J2067" s="48"/>
      <c r="K2067" s="43"/>
    </row>
    <row r="2068" spans="6:11" ht="20.399999999999999" x14ac:dyDescent="0.3">
      <c r="F2068" s="43"/>
      <c r="G2068" s="39"/>
      <c r="H2068" s="48"/>
      <c r="I2068" s="43"/>
      <c r="J2068" s="48"/>
      <c r="K2068" s="43"/>
    </row>
    <row r="2069" spans="6:11" ht="20.399999999999999" x14ac:dyDescent="0.3">
      <c r="F2069" s="43"/>
      <c r="G2069" s="39"/>
      <c r="H2069" s="48"/>
      <c r="I2069" s="43"/>
      <c r="J2069" s="48"/>
      <c r="K2069" s="43"/>
    </row>
    <row r="2070" spans="6:11" ht="20.399999999999999" x14ac:dyDescent="0.3">
      <c r="F2070" s="43"/>
      <c r="G2070" s="39"/>
      <c r="H2070" s="48"/>
      <c r="I2070" s="43"/>
      <c r="J2070" s="48"/>
      <c r="K2070" s="43"/>
    </row>
    <row r="2071" spans="6:11" ht="20.399999999999999" x14ac:dyDescent="0.3">
      <c r="F2071" s="43"/>
      <c r="G2071" s="39"/>
      <c r="H2071" s="48"/>
      <c r="I2071" s="43"/>
      <c r="J2071" s="48"/>
      <c r="K2071" s="43"/>
    </row>
    <row r="2072" spans="6:11" ht="20.399999999999999" x14ac:dyDescent="0.3">
      <c r="F2072" s="43"/>
      <c r="G2072" s="39"/>
      <c r="H2072" s="48"/>
      <c r="I2072" s="43"/>
      <c r="J2072" s="48"/>
      <c r="K2072" s="43"/>
    </row>
    <row r="2073" spans="6:11" ht="20.399999999999999" x14ac:dyDescent="0.3">
      <c r="F2073" s="43"/>
      <c r="G2073" s="39"/>
      <c r="H2073" s="48"/>
      <c r="I2073" s="43"/>
      <c r="J2073" s="48"/>
      <c r="K2073" s="43"/>
    </row>
    <row r="2074" spans="6:11" ht="20.399999999999999" x14ac:dyDescent="0.3">
      <c r="F2074" s="43"/>
      <c r="G2074" s="39"/>
      <c r="H2074" s="48"/>
      <c r="I2074" s="43"/>
      <c r="J2074" s="48"/>
      <c r="K2074" s="43"/>
    </row>
    <row r="2075" spans="6:11" ht="20.399999999999999" x14ac:dyDescent="0.3">
      <c r="F2075" s="43"/>
      <c r="G2075" s="39"/>
      <c r="H2075" s="48"/>
      <c r="I2075" s="43"/>
      <c r="J2075" s="48"/>
      <c r="K2075" s="43"/>
    </row>
    <row r="2076" spans="6:11" ht="20.399999999999999" x14ac:dyDescent="0.3">
      <c r="F2076" s="43"/>
      <c r="G2076" s="39"/>
      <c r="H2076" s="48"/>
      <c r="I2076" s="43"/>
      <c r="J2076" s="48"/>
      <c r="K2076" s="43"/>
    </row>
    <row r="2077" spans="6:11" ht="20.399999999999999" x14ac:dyDescent="0.3">
      <c r="F2077" s="43"/>
      <c r="G2077" s="39"/>
      <c r="H2077" s="48"/>
      <c r="I2077" s="43"/>
      <c r="J2077" s="48"/>
      <c r="K2077" s="43"/>
    </row>
    <row r="2078" spans="6:11" ht="20.399999999999999" x14ac:dyDescent="0.3">
      <c r="F2078" s="43"/>
      <c r="G2078" s="39"/>
      <c r="H2078" s="48"/>
      <c r="I2078" s="43"/>
      <c r="J2078" s="48"/>
      <c r="K2078" s="43"/>
    </row>
    <row r="2079" spans="6:11" ht="20.399999999999999" x14ac:dyDescent="0.3">
      <c r="F2079" s="43"/>
      <c r="G2079" s="39"/>
      <c r="H2079" s="48"/>
      <c r="I2079" s="43"/>
      <c r="J2079" s="48"/>
      <c r="K2079" s="43"/>
    </row>
    <row r="2080" spans="6:11" ht="20.399999999999999" x14ac:dyDescent="0.3">
      <c r="F2080" s="43"/>
      <c r="G2080" s="39"/>
      <c r="H2080" s="48"/>
      <c r="I2080" s="43"/>
      <c r="J2080" s="48"/>
      <c r="K2080" s="43"/>
    </row>
    <row r="2081" spans="6:11" ht="20.399999999999999" x14ac:dyDescent="0.3">
      <c r="F2081" s="43"/>
      <c r="G2081" s="39"/>
      <c r="H2081" s="48"/>
      <c r="I2081" s="43"/>
      <c r="J2081" s="48"/>
      <c r="K2081" s="43"/>
    </row>
    <row r="2082" spans="6:11" ht="20.399999999999999" x14ac:dyDescent="0.3">
      <c r="F2082" s="43"/>
      <c r="G2082" s="39"/>
      <c r="H2082" s="48"/>
      <c r="I2082" s="43"/>
      <c r="J2082" s="48"/>
      <c r="K2082" s="43"/>
    </row>
    <row r="2083" spans="6:11" ht="20.399999999999999" x14ac:dyDescent="0.3">
      <c r="F2083" s="43"/>
      <c r="G2083" s="39"/>
      <c r="H2083" s="48"/>
      <c r="I2083" s="43"/>
      <c r="J2083" s="48"/>
      <c r="K2083" s="43"/>
    </row>
    <row r="2084" spans="6:11" ht="20.399999999999999" x14ac:dyDescent="0.3">
      <c r="F2084" s="43"/>
      <c r="G2084" s="39"/>
      <c r="H2084" s="48"/>
      <c r="I2084" s="43"/>
      <c r="J2084" s="48"/>
      <c r="K2084" s="43"/>
    </row>
    <row r="2085" spans="6:11" ht="20.399999999999999" x14ac:dyDescent="0.3">
      <c r="F2085" s="43"/>
      <c r="G2085" s="39"/>
      <c r="H2085" s="48"/>
      <c r="I2085" s="43"/>
      <c r="J2085" s="48"/>
      <c r="K2085" s="43"/>
    </row>
    <row r="2086" spans="6:11" ht="20.399999999999999" x14ac:dyDescent="0.3">
      <c r="F2086" s="43"/>
      <c r="G2086" s="39"/>
      <c r="H2086" s="48"/>
      <c r="I2086" s="43"/>
      <c r="J2086" s="48"/>
      <c r="K2086" s="43"/>
    </row>
    <row r="2087" spans="6:11" ht="20.399999999999999" x14ac:dyDescent="0.3">
      <c r="F2087" s="43"/>
      <c r="G2087" s="39"/>
      <c r="H2087" s="48"/>
      <c r="I2087" s="43"/>
      <c r="J2087" s="48"/>
      <c r="K2087" s="43"/>
    </row>
    <row r="2088" spans="6:11" ht="20.399999999999999" x14ac:dyDescent="0.3">
      <c r="F2088" s="43"/>
      <c r="G2088" s="39"/>
      <c r="H2088" s="48"/>
      <c r="I2088" s="43"/>
      <c r="J2088" s="48"/>
      <c r="K2088" s="43"/>
    </row>
    <row r="2089" spans="6:11" ht="20.399999999999999" x14ac:dyDescent="0.3">
      <c r="F2089" s="43"/>
      <c r="G2089" s="39"/>
      <c r="H2089" s="48"/>
      <c r="I2089" s="43"/>
      <c r="J2089" s="48"/>
      <c r="K2089" s="43"/>
    </row>
    <row r="2090" spans="6:11" ht="20.399999999999999" x14ac:dyDescent="0.3">
      <c r="F2090" s="43"/>
      <c r="G2090" s="39"/>
      <c r="H2090" s="48"/>
      <c r="I2090" s="43"/>
      <c r="J2090" s="48"/>
      <c r="K2090" s="43"/>
    </row>
    <row r="2091" spans="6:11" ht="20.399999999999999" x14ac:dyDescent="0.3">
      <c r="F2091" s="43"/>
      <c r="G2091" s="39"/>
      <c r="H2091" s="48"/>
      <c r="I2091" s="43"/>
      <c r="J2091" s="48"/>
      <c r="K2091" s="43"/>
    </row>
    <row r="2092" spans="6:11" ht="20.399999999999999" x14ac:dyDescent="0.3">
      <c r="F2092" s="43"/>
      <c r="G2092" s="39"/>
      <c r="H2092" s="48"/>
      <c r="I2092" s="43"/>
      <c r="J2092" s="48"/>
      <c r="K2092" s="43"/>
    </row>
    <row r="2093" spans="6:11" ht="20.399999999999999" x14ac:dyDescent="0.3">
      <c r="F2093" s="43"/>
      <c r="G2093" s="39"/>
      <c r="H2093" s="48"/>
      <c r="I2093" s="43"/>
      <c r="J2093" s="48"/>
      <c r="K2093" s="43"/>
    </row>
    <row r="2094" spans="6:11" ht="20.399999999999999" x14ac:dyDescent="0.3">
      <c r="F2094" s="43"/>
      <c r="G2094" s="39"/>
      <c r="H2094" s="48"/>
      <c r="I2094" s="43"/>
      <c r="J2094" s="48"/>
      <c r="K2094" s="43"/>
    </row>
    <row r="2095" spans="6:11" ht="20.399999999999999" x14ac:dyDescent="0.3">
      <c r="F2095" s="43"/>
      <c r="G2095" s="39"/>
      <c r="H2095" s="48"/>
      <c r="I2095" s="43"/>
      <c r="J2095" s="48"/>
      <c r="K2095" s="43"/>
    </row>
    <row r="2096" spans="6:11" ht="20.399999999999999" x14ac:dyDescent="0.3">
      <c r="F2096" s="43"/>
      <c r="G2096" s="39"/>
      <c r="H2096" s="48"/>
      <c r="I2096" s="43"/>
      <c r="J2096" s="48"/>
      <c r="K2096" s="43"/>
    </row>
    <row r="2097" spans="6:11" ht="20.399999999999999" x14ac:dyDescent="0.3">
      <c r="F2097" s="43"/>
      <c r="G2097" s="39"/>
      <c r="H2097" s="48"/>
      <c r="I2097" s="43"/>
      <c r="J2097" s="48"/>
      <c r="K2097" s="43"/>
    </row>
    <row r="2098" spans="6:11" ht="20.399999999999999" x14ac:dyDescent="0.3">
      <c r="F2098" s="43"/>
      <c r="G2098" s="39"/>
      <c r="H2098" s="48"/>
      <c r="I2098" s="43"/>
      <c r="J2098" s="48"/>
      <c r="K2098" s="43"/>
    </row>
    <row r="2099" spans="6:11" ht="20.399999999999999" x14ac:dyDescent="0.3">
      <c r="F2099" s="43"/>
      <c r="G2099" s="39"/>
      <c r="H2099" s="48"/>
      <c r="I2099" s="43"/>
      <c r="J2099" s="48"/>
      <c r="K2099" s="43"/>
    </row>
    <row r="2100" spans="6:11" ht="20.399999999999999" x14ac:dyDescent="0.3">
      <c r="F2100" s="43"/>
      <c r="G2100" s="39"/>
      <c r="H2100" s="48"/>
      <c r="I2100" s="43"/>
      <c r="J2100" s="48"/>
      <c r="K2100" s="43"/>
    </row>
    <row r="2101" spans="6:11" ht="20.399999999999999" x14ac:dyDescent="0.3">
      <c r="F2101" s="43"/>
      <c r="G2101" s="39"/>
      <c r="H2101" s="48"/>
      <c r="I2101" s="43"/>
      <c r="J2101" s="48"/>
      <c r="K2101" s="43"/>
    </row>
    <row r="2102" spans="6:11" ht="20.399999999999999" x14ac:dyDescent="0.3">
      <c r="F2102" s="43"/>
      <c r="G2102" s="39"/>
      <c r="H2102" s="48"/>
      <c r="I2102" s="43"/>
      <c r="J2102" s="48"/>
      <c r="K2102" s="43"/>
    </row>
    <row r="2103" spans="6:11" ht="20.399999999999999" x14ac:dyDescent="0.3">
      <c r="F2103" s="43"/>
      <c r="G2103" s="39"/>
      <c r="H2103" s="48"/>
      <c r="I2103" s="43"/>
      <c r="J2103" s="48"/>
      <c r="K2103" s="43"/>
    </row>
    <row r="2104" spans="6:11" ht="20.399999999999999" x14ac:dyDescent="0.3">
      <c r="F2104" s="43"/>
      <c r="G2104" s="39"/>
      <c r="H2104" s="48"/>
      <c r="I2104" s="43"/>
      <c r="J2104" s="48"/>
      <c r="K2104" s="43"/>
    </row>
    <row r="2105" spans="6:11" ht="20.399999999999999" x14ac:dyDescent="0.3">
      <c r="F2105" s="43"/>
      <c r="G2105" s="39"/>
      <c r="H2105" s="48"/>
      <c r="I2105" s="43"/>
      <c r="J2105" s="48"/>
      <c r="K2105" s="43"/>
    </row>
    <row r="2106" spans="6:11" ht="20.399999999999999" x14ac:dyDescent="0.3">
      <c r="F2106" s="43"/>
      <c r="G2106" s="39"/>
      <c r="H2106" s="48"/>
      <c r="I2106" s="43"/>
      <c r="J2106" s="48"/>
      <c r="K2106" s="43"/>
    </row>
    <row r="2107" spans="6:11" ht="20.399999999999999" x14ac:dyDescent="0.3">
      <c r="F2107" s="43"/>
      <c r="G2107" s="39"/>
      <c r="H2107" s="48"/>
      <c r="I2107" s="43"/>
      <c r="J2107" s="48"/>
      <c r="K2107" s="43"/>
    </row>
    <row r="2108" spans="6:11" ht="20.399999999999999" x14ac:dyDescent="0.3">
      <c r="F2108" s="43"/>
      <c r="G2108" s="39"/>
      <c r="H2108" s="48"/>
      <c r="I2108" s="43"/>
      <c r="J2108" s="48"/>
      <c r="K2108" s="43"/>
    </row>
    <row r="2109" spans="6:11" ht="20.399999999999999" x14ac:dyDescent="0.3">
      <c r="F2109" s="43"/>
      <c r="G2109" s="39"/>
      <c r="H2109" s="48"/>
      <c r="I2109" s="43"/>
      <c r="J2109" s="48"/>
      <c r="K2109" s="43"/>
    </row>
    <row r="2110" spans="6:11" ht="20.399999999999999" x14ac:dyDescent="0.3">
      <c r="F2110" s="43"/>
      <c r="G2110" s="39"/>
      <c r="H2110" s="48"/>
      <c r="I2110" s="43"/>
      <c r="J2110" s="48"/>
      <c r="K2110" s="43"/>
    </row>
    <row r="2111" spans="6:11" ht="20.399999999999999" x14ac:dyDescent="0.3">
      <c r="F2111" s="43"/>
      <c r="G2111" s="39"/>
      <c r="H2111" s="48"/>
      <c r="I2111" s="43"/>
      <c r="J2111" s="48"/>
      <c r="K2111" s="43"/>
    </row>
    <row r="2112" spans="6:11" ht="20.399999999999999" x14ac:dyDescent="0.3">
      <c r="F2112" s="43"/>
      <c r="G2112" s="39"/>
      <c r="H2112" s="48"/>
      <c r="I2112" s="43"/>
      <c r="J2112" s="48"/>
      <c r="K2112" s="43"/>
    </row>
    <row r="2113" spans="6:11" ht="20.399999999999999" x14ac:dyDescent="0.3">
      <c r="F2113" s="43"/>
      <c r="G2113" s="39"/>
      <c r="H2113" s="48"/>
      <c r="I2113" s="43"/>
      <c r="J2113" s="48"/>
      <c r="K2113" s="43"/>
    </row>
    <row r="2114" spans="6:11" ht="20.399999999999999" x14ac:dyDescent="0.3">
      <c r="F2114" s="43"/>
      <c r="G2114" s="39"/>
      <c r="H2114" s="48"/>
      <c r="I2114" s="43"/>
      <c r="J2114" s="48"/>
      <c r="K2114" s="43"/>
    </row>
    <row r="2115" spans="6:11" ht="20.399999999999999" x14ac:dyDescent="0.3">
      <c r="F2115" s="43"/>
      <c r="G2115" s="39"/>
      <c r="H2115" s="48"/>
      <c r="I2115" s="43"/>
      <c r="J2115" s="48"/>
      <c r="K2115" s="43"/>
    </row>
    <row r="2116" spans="6:11" ht="20.399999999999999" x14ac:dyDescent="0.3">
      <c r="F2116" s="43"/>
      <c r="G2116" s="39"/>
      <c r="H2116" s="48"/>
      <c r="I2116" s="43"/>
      <c r="J2116" s="48"/>
      <c r="K2116" s="43"/>
    </row>
    <row r="2117" spans="6:11" ht="20.399999999999999" x14ac:dyDescent="0.3">
      <c r="F2117" s="43"/>
      <c r="G2117" s="39"/>
      <c r="H2117" s="48"/>
      <c r="I2117" s="43"/>
      <c r="J2117" s="48"/>
      <c r="K2117" s="43"/>
    </row>
    <row r="2118" spans="6:11" ht="20.399999999999999" x14ac:dyDescent="0.3">
      <c r="F2118" s="43"/>
      <c r="G2118" s="39"/>
      <c r="H2118" s="48"/>
      <c r="I2118" s="43"/>
      <c r="J2118" s="48"/>
      <c r="K2118" s="43"/>
    </row>
    <row r="2119" spans="6:11" ht="20.399999999999999" x14ac:dyDescent="0.3">
      <c r="F2119" s="43"/>
      <c r="G2119" s="39"/>
      <c r="H2119" s="48"/>
      <c r="I2119" s="43"/>
      <c r="J2119" s="48"/>
      <c r="K2119" s="43"/>
    </row>
    <row r="2120" spans="6:11" ht="20.399999999999999" x14ac:dyDescent="0.3">
      <c r="F2120" s="43"/>
      <c r="G2120" s="39"/>
      <c r="H2120" s="48"/>
      <c r="I2120" s="43"/>
      <c r="J2120" s="48"/>
      <c r="K2120" s="43"/>
    </row>
    <row r="2121" spans="6:11" ht="20.399999999999999" x14ac:dyDescent="0.3">
      <c r="F2121" s="43"/>
      <c r="G2121" s="39"/>
      <c r="H2121" s="48"/>
      <c r="I2121" s="43"/>
      <c r="J2121" s="48"/>
      <c r="K2121" s="43"/>
    </row>
    <row r="2122" spans="6:11" ht="20.399999999999999" x14ac:dyDescent="0.3">
      <c r="F2122" s="43"/>
      <c r="G2122" s="39"/>
      <c r="H2122" s="48"/>
      <c r="I2122" s="43"/>
      <c r="J2122" s="48"/>
      <c r="K2122" s="43"/>
    </row>
    <row r="2123" spans="6:11" ht="20.399999999999999" x14ac:dyDescent="0.3">
      <c r="F2123" s="43"/>
      <c r="G2123" s="39"/>
      <c r="H2123" s="48"/>
      <c r="I2123" s="43"/>
      <c r="J2123" s="48"/>
      <c r="K2123" s="43"/>
    </row>
    <row r="2124" spans="6:11" ht="20.399999999999999" x14ac:dyDescent="0.3">
      <c r="F2124" s="43"/>
      <c r="G2124" s="39"/>
      <c r="H2124" s="48"/>
      <c r="I2124" s="43"/>
      <c r="J2124" s="48"/>
      <c r="K2124" s="43"/>
    </row>
    <row r="2125" spans="6:11" ht="20.399999999999999" x14ac:dyDescent="0.3">
      <c r="F2125" s="43"/>
      <c r="G2125" s="39"/>
      <c r="H2125" s="48"/>
      <c r="I2125" s="43"/>
      <c r="J2125" s="48"/>
      <c r="K2125" s="43"/>
    </row>
    <row r="2126" spans="6:11" ht="20.399999999999999" x14ac:dyDescent="0.3">
      <c r="F2126" s="43"/>
      <c r="G2126" s="39"/>
      <c r="H2126" s="48"/>
      <c r="I2126" s="43"/>
      <c r="J2126" s="48"/>
      <c r="K2126" s="43"/>
    </row>
    <row r="2127" spans="6:11" ht="20.399999999999999" x14ac:dyDescent="0.3">
      <c r="F2127" s="43"/>
      <c r="G2127" s="39"/>
      <c r="H2127" s="48"/>
      <c r="I2127" s="43"/>
      <c r="J2127" s="48"/>
      <c r="K2127" s="43"/>
    </row>
    <row r="2128" spans="6:11" ht="20.399999999999999" x14ac:dyDescent="0.3">
      <c r="F2128" s="43"/>
      <c r="G2128" s="39"/>
      <c r="H2128" s="48"/>
      <c r="I2128" s="43"/>
      <c r="J2128" s="48"/>
      <c r="K2128" s="43"/>
    </row>
    <row r="2129" spans="6:11" ht="20.399999999999999" x14ac:dyDescent="0.3">
      <c r="F2129" s="43"/>
      <c r="G2129" s="39"/>
      <c r="H2129" s="48"/>
      <c r="I2129" s="43"/>
      <c r="J2129" s="48"/>
      <c r="K2129" s="43"/>
    </row>
    <row r="2130" spans="6:11" ht="20.399999999999999" x14ac:dyDescent="0.3">
      <c r="F2130" s="43"/>
      <c r="G2130" s="39"/>
      <c r="H2130" s="48"/>
      <c r="I2130" s="43"/>
      <c r="J2130" s="48"/>
      <c r="K2130" s="43"/>
    </row>
    <row r="2131" spans="6:11" ht="20.399999999999999" x14ac:dyDescent="0.3">
      <c r="F2131" s="43"/>
      <c r="G2131" s="39"/>
      <c r="H2131" s="48"/>
      <c r="I2131" s="43"/>
      <c r="J2131" s="48"/>
      <c r="K2131" s="43"/>
    </row>
    <row r="2132" spans="6:11" ht="20.399999999999999" x14ac:dyDescent="0.3">
      <c r="F2132" s="43"/>
      <c r="G2132" s="39"/>
      <c r="H2132" s="48"/>
      <c r="I2132" s="43"/>
      <c r="J2132" s="48"/>
      <c r="K2132" s="43"/>
    </row>
    <row r="2133" spans="6:11" ht="20.399999999999999" x14ac:dyDescent="0.3">
      <c r="F2133" s="43"/>
      <c r="G2133" s="39"/>
      <c r="H2133" s="48"/>
      <c r="I2133" s="43"/>
      <c r="J2133" s="48"/>
      <c r="K2133" s="43"/>
    </row>
    <row r="2134" spans="6:11" ht="20.399999999999999" x14ac:dyDescent="0.3">
      <c r="F2134" s="43"/>
      <c r="G2134" s="39"/>
      <c r="H2134" s="48"/>
      <c r="I2134" s="43"/>
      <c r="J2134" s="48"/>
      <c r="K2134" s="43"/>
    </row>
    <row r="2135" spans="6:11" ht="20.399999999999999" x14ac:dyDescent="0.3">
      <c r="F2135" s="43"/>
      <c r="G2135" s="39"/>
      <c r="H2135" s="48"/>
      <c r="I2135" s="43"/>
      <c r="J2135" s="48"/>
      <c r="K2135" s="43"/>
    </row>
    <row r="2136" spans="6:11" ht="20.399999999999999" x14ac:dyDescent="0.3">
      <c r="F2136" s="43"/>
      <c r="G2136" s="39"/>
      <c r="H2136" s="48"/>
      <c r="I2136" s="43"/>
      <c r="J2136" s="48"/>
      <c r="K2136" s="43"/>
    </row>
    <row r="2137" spans="6:11" ht="20.399999999999999" x14ac:dyDescent="0.3">
      <c r="F2137" s="43"/>
      <c r="G2137" s="39"/>
      <c r="H2137" s="48"/>
      <c r="I2137" s="43"/>
      <c r="J2137" s="48"/>
      <c r="K2137" s="43"/>
    </row>
    <row r="2138" spans="6:11" ht="20.399999999999999" x14ac:dyDescent="0.3">
      <c r="F2138" s="43"/>
      <c r="G2138" s="39"/>
      <c r="H2138" s="48"/>
      <c r="I2138" s="43"/>
      <c r="J2138" s="48"/>
      <c r="K2138" s="43"/>
    </row>
    <row r="2139" spans="6:11" ht="20.399999999999999" x14ac:dyDescent="0.3">
      <c r="F2139" s="43"/>
      <c r="G2139" s="39"/>
      <c r="H2139" s="48"/>
      <c r="I2139" s="43"/>
      <c r="J2139" s="48"/>
      <c r="K2139" s="43"/>
    </row>
    <row r="2140" spans="6:11" ht="20.399999999999999" x14ac:dyDescent="0.3">
      <c r="F2140" s="43"/>
      <c r="G2140" s="39"/>
      <c r="H2140" s="48"/>
      <c r="I2140" s="43"/>
      <c r="J2140" s="48"/>
      <c r="K2140" s="43"/>
    </row>
    <row r="2141" spans="6:11" ht="20.399999999999999" x14ac:dyDescent="0.3">
      <c r="F2141" s="43"/>
      <c r="G2141" s="39"/>
      <c r="H2141" s="48"/>
      <c r="I2141" s="43"/>
      <c r="J2141" s="48"/>
      <c r="K2141" s="43"/>
    </row>
    <row r="2142" spans="6:11" ht="20.399999999999999" x14ac:dyDescent="0.3">
      <c r="F2142" s="43"/>
      <c r="G2142" s="39"/>
      <c r="H2142" s="48"/>
      <c r="I2142" s="43"/>
      <c r="J2142" s="48"/>
      <c r="K2142" s="43"/>
    </row>
    <row r="2143" spans="6:11" ht="20.399999999999999" x14ac:dyDescent="0.3">
      <c r="F2143" s="43"/>
      <c r="G2143" s="39"/>
      <c r="H2143" s="48"/>
      <c r="I2143" s="43"/>
      <c r="J2143" s="48"/>
      <c r="K2143" s="43"/>
    </row>
    <row r="2144" spans="6:11" ht="20.399999999999999" x14ac:dyDescent="0.3">
      <c r="F2144" s="43"/>
      <c r="G2144" s="39"/>
      <c r="H2144" s="48"/>
      <c r="I2144" s="43"/>
      <c r="J2144" s="48"/>
      <c r="K2144" s="43"/>
    </row>
    <row r="2145" spans="6:11" ht="20.399999999999999" x14ac:dyDescent="0.3">
      <c r="F2145" s="43"/>
      <c r="G2145" s="39"/>
      <c r="H2145" s="48"/>
      <c r="I2145" s="43"/>
      <c r="J2145" s="48"/>
      <c r="K2145" s="43"/>
    </row>
    <row r="2146" spans="6:11" ht="20.399999999999999" x14ac:dyDescent="0.3">
      <c r="F2146" s="43"/>
      <c r="G2146" s="39"/>
      <c r="H2146" s="48"/>
      <c r="I2146" s="43"/>
      <c r="J2146" s="48"/>
      <c r="K2146" s="43"/>
    </row>
    <row r="2147" spans="6:11" ht="20.399999999999999" x14ac:dyDescent="0.3">
      <c r="F2147" s="43"/>
      <c r="G2147" s="39"/>
      <c r="H2147" s="48"/>
      <c r="I2147" s="43"/>
      <c r="J2147" s="48"/>
      <c r="K2147" s="43"/>
    </row>
    <row r="2148" spans="6:11" ht="20.399999999999999" x14ac:dyDescent="0.3">
      <c r="F2148" s="43"/>
      <c r="G2148" s="39"/>
      <c r="H2148" s="48"/>
      <c r="I2148" s="43"/>
      <c r="J2148" s="48"/>
      <c r="K2148" s="43"/>
    </row>
    <row r="2149" spans="6:11" ht="20.399999999999999" x14ac:dyDescent="0.3">
      <c r="F2149" s="43"/>
      <c r="G2149" s="39"/>
      <c r="H2149" s="48"/>
      <c r="I2149" s="43"/>
      <c r="J2149" s="48"/>
      <c r="K2149" s="43"/>
    </row>
    <row r="2150" spans="6:11" ht="20.399999999999999" x14ac:dyDescent="0.3">
      <c r="F2150" s="43"/>
      <c r="G2150" s="39"/>
      <c r="H2150" s="48"/>
      <c r="I2150" s="43"/>
      <c r="J2150" s="48"/>
      <c r="K2150" s="43"/>
    </row>
    <row r="2151" spans="6:11" ht="20.399999999999999" x14ac:dyDescent="0.3">
      <c r="F2151" s="43"/>
      <c r="G2151" s="39"/>
      <c r="H2151" s="48"/>
      <c r="I2151" s="43"/>
      <c r="J2151" s="48"/>
      <c r="K2151" s="43"/>
    </row>
    <row r="2152" spans="6:11" ht="20.399999999999999" x14ac:dyDescent="0.3">
      <c r="F2152" s="43"/>
      <c r="G2152" s="39"/>
      <c r="H2152" s="48"/>
      <c r="I2152" s="43"/>
      <c r="J2152" s="48"/>
      <c r="K2152" s="43"/>
    </row>
    <row r="2153" spans="6:11" ht="20.399999999999999" x14ac:dyDescent="0.3">
      <c r="F2153" s="43"/>
      <c r="G2153" s="39"/>
      <c r="H2153" s="48"/>
      <c r="I2153" s="43"/>
      <c r="J2153" s="48"/>
      <c r="K2153" s="43"/>
    </row>
    <row r="2154" spans="6:11" ht="20.399999999999999" x14ac:dyDescent="0.3">
      <c r="F2154" s="43"/>
      <c r="G2154" s="39"/>
      <c r="H2154" s="48"/>
      <c r="I2154" s="43"/>
      <c r="J2154" s="48"/>
      <c r="K2154" s="43"/>
    </row>
    <row r="2155" spans="6:11" ht="20.399999999999999" x14ac:dyDescent="0.3">
      <c r="F2155" s="43"/>
      <c r="G2155" s="39"/>
      <c r="H2155" s="48"/>
      <c r="I2155" s="43"/>
      <c r="J2155" s="48"/>
      <c r="K2155" s="43"/>
    </row>
    <row r="2156" spans="6:11" ht="20.399999999999999" x14ac:dyDescent="0.3">
      <c r="F2156" s="43"/>
      <c r="G2156" s="39"/>
      <c r="H2156" s="48"/>
      <c r="I2156" s="43"/>
      <c r="J2156" s="48"/>
      <c r="K2156" s="43"/>
    </row>
    <row r="2157" spans="6:11" ht="20.399999999999999" x14ac:dyDescent="0.3">
      <c r="F2157" s="43"/>
      <c r="G2157" s="39"/>
      <c r="H2157" s="48"/>
      <c r="I2157" s="43"/>
      <c r="J2157" s="48"/>
      <c r="K2157" s="43"/>
    </row>
    <row r="2158" spans="6:11" ht="20.399999999999999" x14ac:dyDescent="0.3">
      <c r="F2158" s="43"/>
      <c r="G2158" s="39"/>
      <c r="H2158" s="48"/>
      <c r="I2158" s="43"/>
      <c r="J2158" s="48"/>
      <c r="K2158" s="43"/>
    </row>
    <row r="2159" spans="6:11" ht="20.399999999999999" x14ac:dyDescent="0.3">
      <c r="F2159" s="43"/>
      <c r="G2159" s="39"/>
      <c r="H2159" s="48"/>
      <c r="I2159" s="43"/>
      <c r="J2159" s="48"/>
      <c r="K2159" s="43"/>
    </row>
    <row r="2160" spans="6:11" ht="20.399999999999999" x14ac:dyDescent="0.3">
      <c r="F2160" s="43"/>
      <c r="G2160" s="39"/>
      <c r="H2160" s="48"/>
      <c r="I2160" s="43"/>
      <c r="J2160" s="48"/>
      <c r="K2160" s="43"/>
    </row>
    <row r="2161" spans="6:11" ht="20.399999999999999" x14ac:dyDescent="0.3">
      <c r="F2161" s="43"/>
      <c r="G2161" s="39"/>
      <c r="H2161" s="48"/>
      <c r="I2161" s="43"/>
      <c r="J2161" s="48"/>
      <c r="K2161" s="43"/>
    </row>
    <row r="2162" spans="6:11" ht="20.399999999999999" x14ac:dyDescent="0.3">
      <c r="F2162" s="43"/>
      <c r="G2162" s="39"/>
      <c r="H2162" s="48"/>
      <c r="I2162" s="43"/>
      <c r="J2162" s="48"/>
      <c r="K2162" s="43"/>
    </row>
    <row r="2163" spans="6:11" ht="20.399999999999999" x14ac:dyDescent="0.3">
      <c r="F2163" s="43"/>
      <c r="G2163" s="39"/>
      <c r="H2163" s="48"/>
      <c r="I2163" s="43"/>
      <c r="J2163" s="48"/>
      <c r="K2163" s="43"/>
    </row>
    <row r="2164" spans="6:11" ht="20.399999999999999" x14ac:dyDescent="0.3">
      <c r="F2164" s="43"/>
      <c r="G2164" s="39"/>
      <c r="H2164" s="48"/>
      <c r="I2164" s="43"/>
      <c r="J2164" s="48"/>
      <c r="K2164" s="43"/>
    </row>
    <row r="2165" spans="6:11" ht="20.399999999999999" x14ac:dyDescent="0.3">
      <c r="F2165" s="43"/>
      <c r="G2165" s="39"/>
      <c r="H2165" s="48"/>
      <c r="I2165" s="43"/>
      <c r="J2165" s="48"/>
      <c r="K2165" s="43"/>
    </row>
    <row r="2166" spans="6:11" ht="20.399999999999999" x14ac:dyDescent="0.3">
      <c r="F2166" s="43"/>
      <c r="G2166" s="39"/>
      <c r="H2166" s="48"/>
      <c r="I2166" s="43"/>
      <c r="J2166" s="48"/>
      <c r="K2166" s="43"/>
    </row>
    <row r="2167" spans="6:11" ht="20.399999999999999" x14ac:dyDescent="0.3">
      <c r="F2167" s="43"/>
      <c r="G2167" s="39"/>
      <c r="H2167" s="48"/>
      <c r="I2167" s="43"/>
      <c r="J2167" s="48"/>
      <c r="K2167" s="43"/>
    </row>
    <row r="2168" spans="6:11" ht="20.399999999999999" x14ac:dyDescent="0.3">
      <c r="F2168" s="43"/>
      <c r="G2168" s="39"/>
      <c r="H2168" s="48"/>
      <c r="I2168" s="43"/>
      <c r="J2168" s="48"/>
      <c r="K2168" s="43"/>
    </row>
    <row r="2169" spans="6:11" ht="20.399999999999999" x14ac:dyDescent="0.3">
      <c r="F2169" s="43"/>
      <c r="G2169" s="39"/>
      <c r="H2169" s="48"/>
      <c r="I2169" s="43"/>
      <c r="J2169" s="48"/>
      <c r="K2169" s="43"/>
    </row>
    <row r="2170" spans="6:11" ht="20.399999999999999" x14ac:dyDescent="0.3">
      <c r="F2170" s="43"/>
      <c r="G2170" s="39"/>
      <c r="H2170" s="48"/>
      <c r="I2170" s="43"/>
      <c r="J2170" s="48"/>
      <c r="K2170" s="43"/>
    </row>
    <row r="2171" spans="6:11" ht="20.399999999999999" x14ac:dyDescent="0.3">
      <c r="F2171" s="43"/>
      <c r="G2171" s="39"/>
      <c r="H2171" s="48"/>
      <c r="I2171" s="43"/>
      <c r="J2171" s="48"/>
      <c r="K2171" s="43"/>
    </row>
    <row r="2172" spans="6:11" ht="20.399999999999999" x14ac:dyDescent="0.3">
      <c r="F2172" s="43"/>
      <c r="G2172" s="39"/>
      <c r="H2172" s="48"/>
      <c r="I2172" s="43"/>
      <c r="J2172" s="48"/>
      <c r="K2172" s="43"/>
    </row>
    <row r="2173" spans="6:11" ht="20.399999999999999" x14ac:dyDescent="0.3">
      <c r="F2173" s="43"/>
      <c r="G2173" s="39"/>
      <c r="H2173" s="48"/>
      <c r="I2173" s="43"/>
      <c r="J2173" s="48"/>
      <c r="K2173" s="43"/>
    </row>
    <row r="2174" spans="6:11" ht="20.399999999999999" x14ac:dyDescent="0.3">
      <c r="F2174" s="43"/>
      <c r="G2174" s="39"/>
      <c r="H2174" s="48"/>
      <c r="I2174" s="43"/>
      <c r="J2174" s="48"/>
      <c r="K2174" s="43"/>
    </row>
    <row r="2175" spans="6:11" ht="20.399999999999999" x14ac:dyDescent="0.3">
      <c r="F2175" s="43"/>
      <c r="G2175" s="39"/>
      <c r="H2175" s="48"/>
      <c r="I2175" s="43"/>
      <c r="J2175" s="48"/>
      <c r="K2175" s="43"/>
    </row>
    <row r="2176" spans="6:11" ht="20.399999999999999" x14ac:dyDescent="0.3">
      <c r="F2176" s="43"/>
      <c r="G2176" s="39"/>
      <c r="H2176" s="48"/>
      <c r="I2176" s="43"/>
      <c r="J2176" s="48"/>
      <c r="K2176" s="43"/>
    </row>
    <row r="2177" spans="6:11" ht="20.399999999999999" x14ac:dyDescent="0.3">
      <c r="F2177" s="43"/>
      <c r="G2177" s="39"/>
      <c r="H2177" s="48"/>
      <c r="I2177" s="43"/>
      <c r="J2177" s="48"/>
      <c r="K2177" s="43"/>
    </row>
    <row r="2178" spans="6:11" ht="20.399999999999999" x14ac:dyDescent="0.3">
      <c r="F2178" s="43"/>
      <c r="G2178" s="39"/>
      <c r="H2178" s="48"/>
      <c r="I2178" s="43"/>
      <c r="J2178" s="48"/>
      <c r="K2178" s="43"/>
    </row>
    <row r="2179" spans="6:11" ht="20.399999999999999" x14ac:dyDescent="0.3">
      <c r="F2179" s="43"/>
      <c r="G2179" s="39"/>
      <c r="H2179" s="48"/>
      <c r="I2179" s="43"/>
      <c r="J2179" s="48"/>
      <c r="K2179" s="43"/>
    </row>
    <row r="2180" spans="6:11" ht="20.399999999999999" x14ac:dyDescent="0.3">
      <c r="F2180" s="43"/>
      <c r="G2180" s="39"/>
      <c r="H2180" s="48"/>
      <c r="I2180" s="43"/>
      <c r="J2180" s="48"/>
      <c r="K2180" s="43"/>
    </row>
    <row r="2181" spans="6:11" ht="20.399999999999999" x14ac:dyDescent="0.3">
      <c r="F2181" s="43"/>
      <c r="G2181" s="39"/>
      <c r="H2181" s="48"/>
      <c r="I2181" s="43"/>
      <c r="J2181" s="48"/>
      <c r="K2181" s="43"/>
    </row>
    <row r="2182" spans="6:11" ht="20.399999999999999" x14ac:dyDescent="0.3">
      <c r="F2182" s="43"/>
      <c r="G2182" s="39"/>
      <c r="H2182" s="48"/>
      <c r="I2182" s="43"/>
      <c r="J2182" s="48"/>
      <c r="K2182" s="43"/>
    </row>
    <row r="2183" spans="6:11" ht="20.399999999999999" x14ac:dyDescent="0.3">
      <c r="F2183" s="43"/>
      <c r="G2183" s="39"/>
      <c r="H2183" s="48"/>
      <c r="I2183" s="43"/>
      <c r="J2183" s="48"/>
      <c r="K2183" s="43"/>
    </row>
    <row r="2184" spans="6:11" ht="20.399999999999999" x14ac:dyDescent="0.3">
      <c r="F2184" s="43"/>
      <c r="G2184" s="39"/>
      <c r="H2184" s="48"/>
      <c r="I2184" s="43"/>
      <c r="J2184" s="48"/>
      <c r="K2184" s="43"/>
    </row>
    <row r="2185" spans="6:11" ht="20.399999999999999" x14ac:dyDescent="0.3">
      <c r="F2185" s="43"/>
      <c r="G2185" s="39"/>
      <c r="H2185" s="48"/>
      <c r="I2185" s="43"/>
      <c r="J2185" s="48"/>
      <c r="K2185" s="43"/>
    </row>
    <row r="2186" spans="6:11" ht="20.399999999999999" x14ac:dyDescent="0.3">
      <c r="F2186" s="43"/>
      <c r="G2186" s="39"/>
      <c r="H2186" s="48"/>
      <c r="I2186" s="43"/>
      <c r="J2186" s="48"/>
      <c r="K2186" s="43"/>
    </row>
    <row r="2187" spans="6:11" ht="20.399999999999999" x14ac:dyDescent="0.3">
      <c r="F2187" s="43"/>
      <c r="G2187" s="39"/>
      <c r="H2187" s="48"/>
      <c r="I2187" s="43"/>
      <c r="J2187" s="48"/>
      <c r="K2187" s="43"/>
    </row>
    <row r="2188" spans="6:11" ht="20.399999999999999" x14ac:dyDescent="0.3">
      <c r="F2188" s="43"/>
      <c r="G2188" s="39"/>
      <c r="H2188" s="48"/>
      <c r="I2188" s="43"/>
      <c r="J2188" s="48"/>
      <c r="K2188" s="43"/>
    </row>
    <row r="2189" spans="6:11" ht="20.399999999999999" x14ac:dyDescent="0.3">
      <c r="F2189" s="43"/>
      <c r="G2189" s="39"/>
      <c r="H2189" s="48"/>
      <c r="I2189" s="43"/>
      <c r="J2189" s="48"/>
      <c r="K2189" s="43"/>
    </row>
    <row r="2190" spans="6:11" ht="20.399999999999999" x14ac:dyDescent="0.3">
      <c r="F2190" s="43"/>
      <c r="G2190" s="39"/>
      <c r="H2190" s="48"/>
      <c r="I2190" s="43"/>
      <c r="J2190" s="48"/>
      <c r="K2190" s="43"/>
    </row>
    <row r="2191" spans="6:11" ht="20.399999999999999" x14ac:dyDescent="0.3">
      <c r="F2191" s="43"/>
      <c r="G2191" s="39"/>
      <c r="H2191" s="48"/>
      <c r="I2191" s="43"/>
      <c r="J2191" s="48"/>
      <c r="K2191" s="43"/>
    </row>
    <row r="2192" spans="6:11" ht="20.399999999999999" x14ac:dyDescent="0.3">
      <c r="F2192" s="43"/>
      <c r="G2192" s="39"/>
      <c r="H2192" s="48"/>
      <c r="I2192" s="43"/>
      <c r="J2192" s="48"/>
      <c r="K2192" s="43"/>
    </row>
    <row r="2193" spans="6:11" ht="20.399999999999999" x14ac:dyDescent="0.3">
      <c r="F2193" s="43"/>
      <c r="G2193" s="39"/>
      <c r="H2193" s="48"/>
      <c r="I2193" s="43"/>
      <c r="J2193" s="48"/>
      <c r="K2193" s="43"/>
    </row>
    <row r="2194" spans="6:11" ht="20.399999999999999" x14ac:dyDescent="0.3">
      <c r="F2194" s="43"/>
      <c r="G2194" s="39"/>
      <c r="H2194" s="48"/>
      <c r="I2194" s="43"/>
      <c r="J2194" s="48"/>
      <c r="K2194" s="43"/>
    </row>
    <row r="2195" spans="6:11" ht="20.399999999999999" x14ac:dyDescent="0.3">
      <c r="F2195" s="43"/>
      <c r="G2195" s="39"/>
      <c r="H2195" s="48"/>
      <c r="I2195" s="43"/>
      <c r="J2195" s="48"/>
      <c r="K2195" s="43"/>
    </row>
    <row r="2196" spans="6:11" ht="20.399999999999999" x14ac:dyDescent="0.3">
      <c r="F2196" s="43"/>
      <c r="G2196" s="39"/>
      <c r="H2196" s="48"/>
      <c r="I2196" s="43"/>
      <c r="J2196" s="48"/>
      <c r="K2196" s="43"/>
    </row>
    <row r="2197" spans="6:11" ht="20.399999999999999" x14ac:dyDescent="0.3">
      <c r="F2197" s="43"/>
      <c r="G2197" s="39"/>
      <c r="H2197" s="48"/>
      <c r="I2197" s="43"/>
      <c r="J2197" s="48"/>
      <c r="K2197" s="43"/>
    </row>
    <row r="2198" spans="6:11" ht="20.399999999999999" x14ac:dyDescent="0.3">
      <c r="F2198" s="43"/>
      <c r="G2198" s="39"/>
      <c r="H2198" s="48"/>
      <c r="I2198" s="43"/>
      <c r="J2198" s="48"/>
      <c r="K2198" s="43"/>
    </row>
    <row r="2199" spans="6:11" ht="20.399999999999999" x14ac:dyDescent="0.3">
      <c r="F2199" s="43"/>
      <c r="G2199" s="39"/>
      <c r="H2199" s="48"/>
      <c r="I2199" s="43"/>
      <c r="J2199" s="48"/>
      <c r="K2199" s="43"/>
    </row>
    <row r="2200" spans="6:11" ht="20.399999999999999" x14ac:dyDescent="0.3">
      <c r="F2200" s="43"/>
      <c r="G2200" s="39"/>
      <c r="H2200" s="48"/>
      <c r="I2200" s="43"/>
      <c r="J2200" s="48"/>
      <c r="K2200" s="43"/>
    </row>
    <row r="2201" spans="6:11" ht="20.399999999999999" x14ac:dyDescent="0.3">
      <c r="F2201" s="43"/>
      <c r="G2201" s="39"/>
      <c r="H2201" s="48"/>
      <c r="I2201" s="43"/>
      <c r="J2201" s="48"/>
      <c r="K2201" s="43"/>
    </row>
    <row r="2202" spans="6:11" ht="20.399999999999999" x14ac:dyDescent="0.3">
      <c r="F2202" s="43"/>
      <c r="G2202" s="39"/>
      <c r="H2202" s="48"/>
      <c r="I2202" s="43"/>
      <c r="J2202" s="48"/>
      <c r="K2202" s="43"/>
    </row>
    <row r="2203" spans="6:11" ht="20.399999999999999" x14ac:dyDescent="0.3">
      <c r="F2203" s="43"/>
      <c r="G2203" s="39"/>
      <c r="H2203" s="48"/>
      <c r="I2203" s="43"/>
      <c r="J2203" s="48"/>
      <c r="K2203" s="43"/>
    </row>
    <row r="2204" spans="6:11" ht="20.399999999999999" x14ac:dyDescent="0.3">
      <c r="F2204" s="43"/>
      <c r="G2204" s="39"/>
      <c r="H2204" s="48"/>
      <c r="I2204" s="43"/>
      <c r="J2204" s="48"/>
      <c r="K2204" s="43"/>
    </row>
    <row r="2205" spans="6:11" ht="20.399999999999999" x14ac:dyDescent="0.3">
      <c r="F2205" s="43"/>
      <c r="G2205" s="39"/>
      <c r="H2205" s="48"/>
      <c r="I2205" s="43"/>
      <c r="J2205" s="48"/>
      <c r="K2205" s="43"/>
    </row>
    <row r="2206" spans="6:11" ht="20.399999999999999" x14ac:dyDescent="0.3">
      <c r="F2206" s="43"/>
      <c r="G2206" s="39"/>
      <c r="H2206" s="48"/>
      <c r="I2206" s="43"/>
      <c r="J2206" s="48"/>
      <c r="K2206" s="43"/>
    </row>
    <row r="2207" spans="6:11" ht="20.399999999999999" x14ac:dyDescent="0.3">
      <c r="F2207" s="43"/>
      <c r="G2207" s="39"/>
      <c r="H2207" s="48"/>
      <c r="I2207" s="43"/>
      <c r="J2207" s="48"/>
      <c r="K2207" s="43"/>
    </row>
    <row r="2208" spans="6:11" ht="20.399999999999999" x14ac:dyDescent="0.3">
      <c r="F2208" s="43"/>
      <c r="G2208" s="39"/>
      <c r="H2208" s="48"/>
      <c r="I2208" s="43"/>
      <c r="J2208" s="48"/>
      <c r="K2208" s="43"/>
    </row>
    <row r="2209" spans="6:11" ht="20.399999999999999" x14ac:dyDescent="0.3">
      <c r="F2209" s="43"/>
      <c r="G2209" s="39"/>
      <c r="H2209" s="48"/>
      <c r="I2209" s="43"/>
      <c r="J2209" s="48"/>
      <c r="K2209" s="43"/>
    </row>
    <row r="2210" spans="6:11" ht="20.399999999999999" x14ac:dyDescent="0.3">
      <c r="F2210" s="43"/>
      <c r="G2210" s="39"/>
      <c r="H2210" s="48"/>
      <c r="I2210" s="43"/>
      <c r="J2210" s="48"/>
      <c r="K2210" s="43"/>
    </row>
    <row r="2211" spans="6:11" ht="20.399999999999999" x14ac:dyDescent="0.3">
      <c r="F2211" s="43"/>
      <c r="G2211" s="39"/>
      <c r="H2211" s="48"/>
      <c r="I2211" s="43"/>
      <c r="J2211" s="48"/>
      <c r="K2211" s="43"/>
    </row>
    <row r="2212" spans="6:11" ht="20.399999999999999" x14ac:dyDescent="0.3">
      <c r="F2212" s="43"/>
      <c r="G2212" s="39"/>
      <c r="H2212" s="48"/>
      <c r="I2212" s="43"/>
      <c r="J2212" s="48"/>
      <c r="K2212" s="43"/>
    </row>
    <row r="2213" spans="6:11" ht="20.399999999999999" x14ac:dyDescent="0.3">
      <c r="F2213" s="43"/>
      <c r="G2213" s="39"/>
      <c r="H2213" s="48"/>
      <c r="I2213" s="43"/>
      <c r="J2213" s="48"/>
      <c r="K2213" s="43"/>
    </row>
    <row r="2214" spans="6:11" ht="20.399999999999999" x14ac:dyDescent="0.3">
      <c r="F2214" s="43"/>
      <c r="G2214" s="39"/>
      <c r="H2214" s="48"/>
      <c r="I2214" s="43"/>
      <c r="J2214" s="48"/>
      <c r="K2214" s="43"/>
    </row>
    <row r="2215" spans="6:11" ht="20.399999999999999" x14ac:dyDescent="0.3">
      <c r="F2215" s="43"/>
      <c r="G2215" s="39"/>
      <c r="H2215" s="48"/>
      <c r="I2215" s="43"/>
      <c r="J2215" s="48"/>
      <c r="K2215" s="43"/>
    </row>
    <row r="2216" spans="6:11" ht="20.399999999999999" x14ac:dyDescent="0.3">
      <c r="F2216" s="43"/>
      <c r="G2216" s="39"/>
      <c r="H2216" s="48"/>
      <c r="I2216" s="43"/>
      <c r="J2216" s="48"/>
      <c r="K2216" s="43"/>
    </row>
    <row r="2217" spans="6:11" ht="20.399999999999999" x14ac:dyDescent="0.3">
      <c r="F2217" s="43"/>
      <c r="G2217" s="39"/>
      <c r="H2217" s="48"/>
      <c r="I2217" s="43"/>
      <c r="J2217" s="48"/>
      <c r="K2217" s="43"/>
    </row>
    <row r="2218" spans="6:11" ht="20.399999999999999" x14ac:dyDescent="0.3">
      <c r="F2218" s="43"/>
      <c r="G2218" s="39"/>
      <c r="H2218" s="48"/>
      <c r="I2218" s="43"/>
      <c r="J2218" s="48"/>
      <c r="K2218" s="43"/>
    </row>
    <row r="2219" spans="6:11" ht="20.399999999999999" x14ac:dyDescent="0.3">
      <c r="F2219" s="43"/>
      <c r="G2219" s="39"/>
      <c r="H2219" s="48"/>
      <c r="I2219" s="43"/>
      <c r="J2219" s="48"/>
      <c r="K2219" s="43"/>
    </row>
    <row r="2220" spans="6:11" ht="20.399999999999999" x14ac:dyDescent="0.3">
      <c r="F2220" s="43"/>
      <c r="G2220" s="39"/>
      <c r="H2220" s="48"/>
      <c r="I2220" s="43"/>
      <c r="J2220" s="48"/>
      <c r="K2220" s="43"/>
    </row>
    <row r="2221" spans="6:11" ht="20.399999999999999" x14ac:dyDescent="0.3">
      <c r="F2221" s="43"/>
      <c r="G2221" s="39"/>
      <c r="H2221" s="48"/>
      <c r="I2221" s="43"/>
      <c r="J2221" s="48"/>
      <c r="K2221" s="43"/>
    </row>
    <row r="2222" spans="6:11" ht="20.399999999999999" x14ac:dyDescent="0.3">
      <c r="F2222" s="43"/>
      <c r="G2222" s="39"/>
      <c r="H2222" s="48"/>
      <c r="I2222" s="43"/>
      <c r="J2222" s="48"/>
      <c r="K2222" s="43"/>
    </row>
    <row r="2223" spans="6:11" ht="20.399999999999999" x14ac:dyDescent="0.3">
      <c r="F2223" s="43"/>
      <c r="G2223" s="39"/>
      <c r="H2223" s="48"/>
      <c r="I2223" s="43"/>
      <c r="J2223" s="48"/>
      <c r="K2223" s="43"/>
    </row>
    <row r="2224" spans="6:11" ht="20.399999999999999" x14ac:dyDescent="0.3">
      <c r="F2224" s="43"/>
      <c r="G2224" s="39"/>
      <c r="H2224" s="48"/>
      <c r="I2224" s="43"/>
      <c r="J2224" s="48"/>
      <c r="K2224" s="43"/>
    </row>
    <row r="2225" spans="6:11" ht="20.399999999999999" x14ac:dyDescent="0.3">
      <c r="F2225" s="43"/>
      <c r="G2225" s="39"/>
      <c r="H2225" s="48"/>
      <c r="I2225" s="43"/>
      <c r="J2225" s="48"/>
      <c r="K2225" s="43"/>
    </row>
    <row r="2226" spans="6:11" ht="20.399999999999999" x14ac:dyDescent="0.3">
      <c r="F2226" s="43"/>
      <c r="G2226" s="39"/>
      <c r="H2226" s="48"/>
      <c r="I2226" s="43"/>
      <c r="J2226" s="48"/>
      <c r="K2226" s="43"/>
    </row>
    <row r="2227" spans="6:11" ht="20.399999999999999" x14ac:dyDescent="0.3">
      <c r="F2227" s="43"/>
      <c r="G2227" s="39"/>
      <c r="H2227" s="48"/>
      <c r="I2227" s="43"/>
      <c r="J2227" s="48"/>
      <c r="K2227" s="43"/>
    </row>
    <row r="2228" spans="6:11" ht="20.399999999999999" x14ac:dyDescent="0.3">
      <c r="F2228" s="43"/>
      <c r="G2228" s="39"/>
      <c r="H2228" s="48"/>
      <c r="I2228" s="43"/>
      <c r="J2228" s="48"/>
      <c r="K2228" s="43"/>
    </row>
    <row r="2229" spans="6:11" ht="20.399999999999999" x14ac:dyDescent="0.3">
      <c r="F2229" s="43"/>
      <c r="G2229" s="39"/>
      <c r="H2229" s="48"/>
      <c r="I2229" s="43"/>
      <c r="J2229" s="48"/>
      <c r="K2229" s="43"/>
    </row>
    <row r="2230" spans="6:11" ht="20.399999999999999" x14ac:dyDescent="0.3">
      <c r="F2230" s="43"/>
      <c r="G2230" s="39"/>
      <c r="H2230" s="48"/>
      <c r="I2230" s="43"/>
      <c r="J2230" s="48"/>
      <c r="K2230" s="43"/>
    </row>
    <row r="2231" spans="6:11" ht="20.399999999999999" x14ac:dyDescent="0.3">
      <c r="F2231" s="43"/>
      <c r="G2231" s="39"/>
      <c r="H2231" s="48"/>
      <c r="I2231" s="43"/>
      <c r="J2231" s="48"/>
      <c r="K2231" s="43"/>
    </row>
    <row r="2232" spans="6:11" ht="20.399999999999999" x14ac:dyDescent="0.3">
      <c r="F2232" s="43"/>
      <c r="G2232" s="39"/>
      <c r="H2232" s="48"/>
      <c r="I2232" s="43"/>
      <c r="J2232" s="48"/>
      <c r="K2232" s="43"/>
    </row>
    <row r="2233" spans="6:11" ht="20.399999999999999" x14ac:dyDescent="0.3">
      <c r="F2233" s="43"/>
      <c r="G2233" s="39"/>
      <c r="H2233" s="48"/>
      <c r="I2233" s="43"/>
      <c r="J2233" s="48"/>
      <c r="K2233" s="43"/>
    </row>
    <row r="2234" spans="6:11" ht="20.399999999999999" x14ac:dyDescent="0.3">
      <c r="F2234" s="43"/>
      <c r="G2234" s="39"/>
      <c r="H2234" s="48"/>
      <c r="I2234" s="43"/>
      <c r="J2234" s="48"/>
      <c r="K2234" s="43"/>
    </row>
    <row r="2235" spans="6:11" ht="20.399999999999999" x14ac:dyDescent="0.3">
      <c r="F2235" s="43"/>
      <c r="G2235" s="39"/>
      <c r="H2235" s="48"/>
      <c r="I2235" s="43"/>
      <c r="J2235" s="48"/>
      <c r="K2235" s="43"/>
    </row>
    <row r="2236" spans="6:11" ht="20.399999999999999" x14ac:dyDescent="0.3">
      <c r="F2236" s="43"/>
      <c r="G2236" s="39"/>
      <c r="H2236" s="48"/>
      <c r="I2236" s="43"/>
      <c r="J2236" s="48"/>
      <c r="K2236" s="43"/>
    </row>
    <row r="2237" spans="6:11" ht="20.399999999999999" x14ac:dyDescent="0.3">
      <c r="F2237" s="43"/>
      <c r="G2237" s="39"/>
      <c r="H2237" s="48"/>
      <c r="I2237" s="43"/>
      <c r="J2237" s="48"/>
      <c r="K2237" s="43"/>
    </row>
    <row r="2238" spans="6:11" ht="20.399999999999999" x14ac:dyDescent="0.3">
      <c r="F2238" s="43"/>
      <c r="G2238" s="39"/>
      <c r="H2238" s="48"/>
      <c r="I2238" s="43"/>
      <c r="J2238" s="48"/>
      <c r="K2238" s="43"/>
    </row>
    <row r="2239" spans="6:11" ht="20.399999999999999" x14ac:dyDescent="0.3">
      <c r="F2239" s="43"/>
      <c r="G2239" s="39"/>
      <c r="H2239" s="48"/>
      <c r="I2239" s="43"/>
      <c r="J2239" s="48"/>
      <c r="K2239" s="43"/>
    </row>
    <row r="2240" spans="6:11" ht="20.399999999999999" x14ac:dyDescent="0.3">
      <c r="F2240" s="43"/>
      <c r="G2240" s="39"/>
      <c r="H2240" s="48"/>
      <c r="I2240" s="43"/>
      <c r="J2240" s="48"/>
      <c r="K2240" s="43"/>
    </row>
    <row r="2241" spans="6:11" ht="20.399999999999999" x14ac:dyDescent="0.3">
      <c r="F2241" s="43"/>
      <c r="G2241" s="39"/>
      <c r="H2241" s="48"/>
      <c r="I2241" s="43"/>
      <c r="J2241" s="48"/>
      <c r="K2241" s="43"/>
    </row>
    <row r="2242" spans="6:11" ht="20.399999999999999" x14ac:dyDescent="0.3">
      <c r="F2242" s="43"/>
      <c r="G2242" s="39"/>
      <c r="H2242" s="48"/>
      <c r="I2242" s="43"/>
      <c r="J2242" s="48"/>
      <c r="K2242" s="43"/>
    </row>
    <row r="2243" spans="6:11" ht="20.399999999999999" x14ac:dyDescent="0.3">
      <c r="F2243" s="43"/>
      <c r="G2243" s="39"/>
      <c r="H2243" s="48"/>
      <c r="I2243" s="43"/>
      <c r="J2243" s="48"/>
      <c r="K2243" s="43"/>
    </row>
    <row r="2244" spans="6:11" ht="20.399999999999999" x14ac:dyDescent="0.3">
      <c r="F2244" s="43"/>
      <c r="G2244" s="39"/>
      <c r="H2244" s="48"/>
      <c r="I2244" s="43"/>
      <c r="J2244" s="48"/>
      <c r="K2244" s="43"/>
    </row>
    <row r="2245" spans="6:11" ht="20.399999999999999" x14ac:dyDescent="0.3">
      <c r="F2245" s="43"/>
      <c r="G2245" s="39"/>
      <c r="H2245" s="48"/>
      <c r="I2245" s="43"/>
      <c r="J2245" s="48"/>
      <c r="K2245" s="43"/>
    </row>
    <row r="2246" spans="6:11" ht="20.399999999999999" x14ac:dyDescent="0.3">
      <c r="F2246" s="43"/>
      <c r="G2246" s="39"/>
      <c r="H2246" s="48"/>
      <c r="I2246" s="43"/>
      <c r="J2246" s="48"/>
      <c r="K2246" s="43"/>
    </row>
    <row r="2247" spans="6:11" ht="20.399999999999999" x14ac:dyDescent="0.3">
      <c r="F2247" s="43"/>
      <c r="G2247" s="39"/>
      <c r="H2247" s="48"/>
      <c r="I2247" s="43"/>
      <c r="J2247" s="48"/>
      <c r="K2247" s="43"/>
    </row>
    <row r="2248" spans="6:11" ht="20.399999999999999" x14ac:dyDescent="0.3">
      <c r="F2248" s="43"/>
      <c r="G2248" s="39"/>
      <c r="H2248" s="48"/>
      <c r="I2248" s="43"/>
      <c r="J2248" s="48"/>
      <c r="K2248" s="43"/>
    </row>
    <row r="2249" spans="6:11" ht="20.399999999999999" x14ac:dyDescent="0.3">
      <c r="F2249" s="43"/>
      <c r="G2249" s="39"/>
      <c r="H2249" s="48"/>
      <c r="I2249" s="43"/>
      <c r="J2249" s="48"/>
      <c r="K2249" s="43"/>
    </row>
    <row r="2250" spans="6:11" ht="20.399999999999999" x14ac:dyDescent="0.3">
      <c r="F2250" s="43"/>
      <c r="G2250" s="39"/>
      <c r="H2250" s="48"/>
      <c r="I2250" s="43"/>
      <c r="J2250" s="48"/>
      <c r="K2250" s="43"/>
    </row>
    <row r="2251" spans="6:11" ht="20.399999999999999" x14ac:dyDescent="0.3">
      <c r="F2251" s="43"/>
      <c r="G2251" s="39"/>
      <c r="H2251" s="48"/>
      <c r="I2251" s="43"/>
      <c r="J2251" s="48"/>
      <c r="K2251" s="43"/>
    </row>
    <row r="2252" spans="6:11" ht="20.399999999999999" x14ac:dyDescent="0.3">
      <c r="F2252" s="43"/>
      <c r="G2252" s="39"/>
      <c r="H2252" s="48"/>
      <c r="I2252" s="43"/>
      <c r="J2252" s="48"/>
      <c r="K2252" s="43"/>
    </row>
    <row r="2253" spans="6:11" ht="20.399999999999999" x14ac:dyDescent="0.3">
      <c r="F2253" s="43"/>
      <c r="G2253" s="39"/>
      <c r="H2253" s="48"/>
      <c r="I2253" s="43"/>
      <c r="J2253" s="48"/>
      <c r="K2253" s="43"/>
    </row>
    <row r="2254" spans="6:11" ht="20.399999999999999" x14ac:dyDescent="0.3">
      <c r="F2254" s="43"/>
      <c r="G2254" s="39"/>
      <c r="H2254" s="48"/>
      <c r="I2254" s="43"/>
      <c r="J2254" s="48"/>
      <c r="K2254" s="43"/>
    </row>
    <row r="2255" spans="6:11" ht="20.399999999999999" x14ac:dyDescent="0.3">
      <c r="F2255" s="43"/>
      <c r="G2255" s="39"/>
      <c r="H2255" s="48"/>
      <c r="I2255" s="43"/>
      <c r="J2255" s="48"/>
      <c r="K2255" s="43"/>
    </row>
    <row r="2256" spans="6:11" ht="20.399999999999999" x14ac:dyDescent="0.3">
      <c r="F2256" s="43"/>
      <c r="G2256" s="39"/>
      <c r="H2256" s="48"/>
      <c r="I2256" s="43"/>
      <c r="J2256" s="48"/>
      <c r="K2256" s="43"/>
    </row>
    <row r="2257" spans="6:11" ht="20.399999999999999" x14ac:dyDescent="0.3">
      <c r="F2257" s="43"/>
      <c r="G2257" s="39"/>
      <c r="H2257" s="48"/>
      <c r="I2257" s="43"/>
      <c r="J2257" s="48"/>
      <c r="K2257" s="43"/>
    </row>
    <row r="2258" spans="6:11" ht="20.399999999999999" x14ac:dyDescent="0.3">
      <c r="F2258" s="43"/>
      <c r="G2258" s="39"/>
      <c r="H2258" s="48"/>
      <c r="I2258" s="43"/>
      <c r="J2258" s="48"/>
      <c r="K2258" s="43"/>
    </row>
    <row r="2259" spans="6:11" ht="20.399999999999999" x14ac:dyDescent="0.3">
      <c r="F2259" s="43"/>
      <c r="G2259" s="39"/>
      <c r="H2259" s="48"/>
      <c r="I2259" s="43"/>
      <c r="J2259" s="48"/>
      <c r="K2259" s="43"/>
    </row>
    <row r="2260" spans="6:11" ht="20.399999999999999" x14ac:dyDescent="0.3">
      <c r="F2260" s="43"/>
      <c r="G2260" s="39"/>
      <c r="H2260" s="48"/>
      <c r="I2260" s="43"/>
      <c r="J2260" s="48"/>
      <c r="K2260" s="43"/>
    </row>
    <row r="2261" spans="6:11" ht="20.399999999999999" x14ac:dyDescent="0.3">
      <c r="F2261" s="43"/>
      <c r="G2261" s="39"/>
      <c r="H2261" s="48"/>
      <c r="I2261" s="43"/>
      <c r="J2261" s="48"/>
      <c r="K2261" s="43"/>
    </row>
    <row r="2262" spans="6:11" ht="20.399999999999999" x14ac:dyDescent="0.3">
      <c r="F2262" s="43"/>
      <c r="G2262" s="39"/>
      <c r="H2262" s="48"/>
      <c r="I2262" s="43"/>
      <c r="J2262" s="48"/>
      <c r="K2262" s="43"/>
    </row>
    <row r="2263" spans="6:11" ht="20.399999999999999" x14ac:dyDescent="0.3">
      <c r="F2263" s="43"/>
      <c r="G2263" s="39"/>
      <c r="H2263" s="48"/>
      <c r="I2263" s="43"/>
      <c r="J2263" s="48"/>
      <c r="K2263" s="43"/>
    </row>
    <row r="2264" spans="6:11" ht="20.399999999999999" x14ac:dyDescent="0.3">
      <c r="F2264" s="43"/>
      <c r="G2264" s="39"/>
      <c r="H2264" s="48"/>
      <c r="I2264" s="43"/>
      <c r="J2264" s="48"/>
      <c r="K2264" s="43"/>
    </row>
    <row r="2265" spans="6:11" ht="20.399999999999999" x14ac:dyDescent="0.3">
      <c r="F2265" s="43"/>
      <c r="G2265" s="39"/>
      <c r="H2265" s="48"/>
      <c r="I2265" s="43"/>
      <c r="J2265" s="48"/>
      <c r="K2265" s="43"/>
    </row>
    <row r="2266" spans="6:11" ht="20.399999999999999" x14ac:dyDescent="0.3">
      <c r="F2266" s="43"/>
      <c r="G2266" s="39"/>
      <c r="H2266" s="48"/>
      <c r="I2266" s="43"/>
      <c r="J2266" s="48"/>
      <c r="K2266" s="43"/>
    </row>
    <row r="2267" spans="6:11" ht="20.399999999999999" x14ac:dyDescent="0.3">
      <c r="F2267" s="43"/>
      <c r="G2267" s="39"/>
      <c r="H2267" s="48"/>
      <c r="I2267" s="43"/>
      <c r="J2267" s="48"/>
      <c r="K2267" s="43"/>
    </row>
    <row r="2268" spans="6:11" ht="20.399999999999999" x14ac:dyDescent="0.3">
      <c r="F2268" s="43"/>
      <c r="G2268" s="39"/>
      <c r="H2268" s="48"/>
      <c r="I2268" s="43"/>
      <c r="J2268" s="48"/>
      <c r="K2268" s="43"/>
    </row>
    <row r="2269" spans="6:11" ht="20.399999999999999" x14ac:dyDescent="0.3">
      <c r="F2269" s="43"/>
      <c r="G2269" s="39"/>
      <c r="H2269" s="48"/>
      <c r="I2269" s="43"/>
      <c r="J2269" s="48"/>
      <c r="K2269" s="43"/>
    </row>
    <row r="2270" spans="6:11" ht="20.399999999999999" x14ac:dyDescent="0.3">
      <c r="F2270" s="43"/>
      <c r="G2270" s="39"/>
      <c r="H2270" s="48"/>
      <c r="I2270" s="43"/>
      <c r="J2270" s="48"/>
      <c r="K2270" s="43"/>
    </row>
    <row r="2271" spans="6:11" ht="20.399999999999999" x14ac:dyDescent="0.3">
      <c r="F2271" s="43"/>
      <c r="G2271" s="39"/>
      <c r="H2271" s="48"/>
      <c r="I2271" s="43"/>
      <c r="J2271" s="48"/>
      <c r="K2271" s="43"/>
    </row>
    <row r="2272" spans="6:11" ht="20.399999999999999" x14ac:dyDescent="0.3">
      <c r="F2272" s="43"/>
      <c r="G2272" s="39"/>
      <c r="H2272" s="48"/>
      <c r="I2272" s="43"/>
      <c r="J2272" s="48"/>
      <c r="K2272" s="43"/>
    </row>
    <row r="2273" spans="6:11" ht="20.399999999999999" x14ac:dyDescent="0.3">
      <c r="F2273" s="43"/>
      <c r="G2273" s="39"/>
      <c r="H2273" s="48"/>
      <c r="I2273" s="43"/>
      <c r="J2273" s="48"/>
      <c r="K2273" s="43"/>
    </row>
    <row r="2274" spans="6:11" ht="20.399999999999999" x14ac:dyDescent="0.3">
      <c r="F2274" s="43"/>
      <c r="G2274" s="39"/>
      <c r="H2274" s="48"/>
      <c r="I2274" s="43"/>
      <c r="J2274" s="48"/>
      <c r="K2274" s="43"/>
    </row>
    <row r="2275" spans="6:11" ht="20.399999999999999" x14ac:dyDescent="0.3">
      <c r="F2275" s="43"/>
      <c r="G2275" s="39"/>
      <c r="H2275" s="48"/>
      <c r="I2275" s="43"/>
      <c r="J2275" s="48"/>
      <c r="K2275" s="43"/>
    </row>
    <row r="2276" spans="6:11" ht="20.399999999999999" x14ac:dyDescent="0.3">
      <c r="F2276" s="43"/>
      <c r="G2276" s="39"/>
      <c r="H2276" s="48"/>
      <c r="I2276" s="43"/>
      <c r="J2276" s="48"/>
      <c r="K2276" s="43"/>
    </row>
    <row r="2277" spans="6:11" ht="20.399999999999999" x14ac:dyDescent="0.3">
      <c r="F2277" s="43"/>
      <c r="G2277" s="39"/>
      <c r="H2277" s="48"/>
      <c r="I2277" s="43"/>
      <c r="J2277" s="48"/>
      <c r="K2277" s="43"/>
    </row>
    <row r="2278" spans="6:11" ht="20.399999999999999" x14ac:dyDescent="0.3">
      <c r="F2278" s="43"/>
      <c r="G2278" s="39"/>
      <c r="H2278" s="48"/>
      <c r="I2278" s="43"/>
      <c r="J2278" s="48"/>
      <c r="K2278" s="43"/>
    </row>
    <row r="2279" spans="6:11" ht="20.399999999999999" x14ac:dyDescent="0.3">
      <c r="F2279" s="43"/>
      <c r="G2279" s="39"/>
      <c r="H2279" s="48"/>
      <c r="I2279" s="43"/>
      <c r="J2279" s="48"/>
      <c r="K2279" s="43"/>
    </row>
    <row r="2280" spans="6:11" ht="20.399999999999999" x14ac:dyDescent="0.3">
      <c r="F2280" s="43"/>
      <c r="G2280" s="39"/>
      <c r="H2280" s="48"/>
      <c r="I2280" s="43"/>
      <c r="J2280" s="48"/>
      <c r="K2280" s="43"/>
    </row>
    <row r="2281" spans="6:11" ht="20.399999999999999" x14ac:dyDescent="0.3">
      <c r="F2281" s="43"/>
      <c r="G2281" s="39"/>
      <c r="H2281" s="48"/>
      <c r="I2281" s="43"/>
      <c r="J2281" s="48"/>
      <c r="K2281" s="43"/>
    </row>
    <row r="2282" spans="6:11" ht="20.399999999999999" x14ac:dyDescent="0.3">
      <c r="F2282" s="43"/>
      <c r="G2282" s="39"/>
      <c r="H2282" s="48"/>
      <c r="I2282" s="43"/>
      <c r="J2282" s="48"/>
      <c r="K2282" s="43"/>
    </row>
    <row r="2283" spans="6:11" ht="20.399999999999999" x14ac:dyDescent="0.3">
      <c r="F2283" s="43"/>
      <c r="G2283" s="39"/>
      <c r="H2283" s="48"/>
      <c r="I2283" s="43"/>
      <c r="J2283" s="48"/>
      <c r="K2283" s="43"/>
    </row>
    <row r="2284" spans="6:11" ht="20.399999999999999" x14ac:dyDescent="0.3">
      <c r="F2284" s="43"/>
      <c r="G2284" s="39"/>
      <c r="H2284" s="48"/>
      <c r="I2284" s="43"/>
      <c r="J2284" s="48"/>
      <c r="K2284" s="43"/>
    </row>
    <row r="2285" spans="6:11" ht="20.399999999999999" x14ac:dyDescent="0.3">
      <c r="F2285" s="43"/>
      <c r="G2285" s="39"/>
      <c r="H2285" s="48"/>
      <c r="I2285" s="43"/>
      <c r="J2285" s="48"/>
      <c r="K2285" s="43"/>
    </row>
    <row r="2286" spans="6:11" ht="20.399999999999999" x14ac:dyDescent="0.3">
      <c r="F2286" s="43"/>
      <c r="G2286" s="39"/>
      <c r="H2286" s="48"/>
      <c r="I2286" s="43"/>
      <c r="J2286" s="48"/>
      <c r="K2286" s="43"/>
    </row>
    <row r="2287" spans="6:11" ht="20.399999999999999" x14ac:dyDescent="0.3">
      <c r="F2287" s="43"/>
      <c r="G2287" s="39"/>
      <c r="H2287" s="48"/>
      <c r="I2287" s="43"/>
      <c r="J2287" s="48"/>
      <c r="K2287" s="43"/>
    </row>
    <row r="2288" spans="6:11" ht="20.399999999999999" x14ac:dyDescent="0.3">
      <c r="F2288" s="43"/>
      <c r="G2288" s="39"/>
      <c r="H2288" s="48"/>
      <c r="I2288" s="43"/>
      <c r="J2288" s="48"/>
      <c r="K2288" s="43"/>
    </row>
    <row r="2289" spans="6:11" ht="20.399999999999999" x14ac:dyDescent="0.3">
      <c r="F2289" s="43"/>
      <c r="G2289" s="39"/>
      <c r="H2289" s="48"/>
      <c r="I2289" s="43"/>
      <c r="J2289" s="48"/>
      <c r="K2289" s="43"/>
    </row>
    <row r="2290" spans="6:11" ht="20.399999999999999" x14ac:dyDescent="0.3">
      <c r="F2290" s="43"/>
      <c r="G2290" s="39"/>
      <c r="H2290" s="48"/>
      <c r="I2290" s="43"/>
      <c r="J2290" s="48"/>
      <c r="K2290" s="43"/>
    </row>
    <row r="2291" spans="6:11" ht="20.399999999999999" x14ac:dyDescent="0.3">
      <c r="F2291" s="43"/>
      <c r="G2291" s="39"/>
      <c r="H2291" s="48"/>
      <c r="I2291" s="43"/>
      <c r="J2291" s="48"/>
      <c r="K2291" s="43"/>
    </row>
    <row r="2292" spans="6:11" ht="20.399999999999999" x14ac:dyDescent="0.3">
      <c r="F2292" s="43"/>
      <c r="G2292" s="39"/>
      <c r="H2292" s="48"/>
      <c r="I2292" s="43"/>
      <c r="J2292" s="48"/>
      <c r="K2292" s="43"/>
    </row>
    <row r="2293" spans="6:11" ht="20.399999999999999" x14ac:dyDescent="0.3">
      <c r="F2293" s="43"/>
      <c r="G2293" s="39"/>
      <c r="H2293" s="48"/>
      <c r="I2293" s="43"/>
      <c r="J2293" s="48"/>
      <c r="K2293" s="43"/>
    </row>
    <row r="2294" spans="6:11" ht="20.399999999999999" x14ac:dyDescent="0.3">
      <c r="F2294" s="43"/>
      <c r="G2294" s="39"/>
      <c r="H2294" s="48"/>
      <c r="I2294" s="43"/>
      <c r="J2294" s="48"/>
      <c r="K2294" s="43"/>
    </row>
    <row r="2295" spans="6:11" ht="20.399999999999999" x14ac:dyDescent="0.3">
      <c r="F2295" s="43"/>
      <c r="G2295" s="39"/>
      <c r="H2295" s="48"/>
      <c r="I2295" s="43"/>
      <c r="J2295" s="48"/>
      <c r="K2295" s="43"/>
    </row>
    <row r="2296" spans="6:11" ht="20.399999999999999" x14ac:dyDescent="0.3">
      <c r="F2296" s="43"/>
      <c r="G2296" s="39"/>
      <c r="H2296" s="48"/>
      <c r="I2296" s="43"/>
      <c r="J2296" s="48"/>
      <c r="K2296" s="43"/>
    </row>
    <row r="2297" spans="6:11" ht="20.399999999999999" x14ac:dyDescent="0.3">
      <c r="F2297" s="43"/>
      <c r="G2297" s="39"/>
      <c r="H2297" s="48"/>
      <c r="I2297" s="43"/>
      <c r="J2297" s="48"/>
      <c r="K2297" s="43"/>
    </row>
    <row r="2298" spans="6:11" ht="20.399999999999999" x14ac:dyDescent="0.3">
      <c r="F2298" s="43"/>
      <c r="G2298" s="39"/>
      <c r="H2298" s="48"/>
      <c r="I2298" s="43"/>
      <c r="J2298" s="48"/>
      <c r="K2298" s="43"/>
    </row>
    <row r="2299" spans="6:11" ht="20.399999999999999" x14ac:dyDescent="0.3">
      <c r="F2299" s="43"/>
      <c r="G2299" s="39"/>
      <c r="H2299" s="48"/>
      <c r="I2299" s="43"/>
      <c r="J2299" s="48"/>
      <c r="K2299" s="43"/>
    </row>
    <row r="2300" spans="6:11" ht="20.399999999999999" x14ac:dyDescent="0.3">
      <c r="F2300" s="43"/>
      <c r="G2300" s="39"/>
      <c r="H2300" s="48"/>
      <c r="I2300" s="43"/>
      <c r="J2300" s="48"/>
      <c r="K2300" s="43"/>
    </row>
    <row r="2301" spans="6:11" ht="20.399999999999999" x14ac:dyDescent="0.3">
      <c r="F2301" s="43"/>
      <c r="G2301" s="39"/>
      <c r="H2301" s="48"/>
      <c r="I2301" s="43"/>
      <c r="J2301" s="48"/>
      <c r="K2301" s="43"/>
    </row>
    <row r="2302" spans="6:11" ht="20.399999999999999" x14ac:dyDescent="0.3">
      <c r="F2302" s="43"/>
      <c r="G2302" s="39"/>
      <c r="H2302" s="48"/>
      <c r="I2302" s="43"/>
      <c r="J2302" s="48"/>
      <c r="K2302" s="43"/>
    </row>
    <row r="2303" spans="6:11" ht="20.399999999999999" x14ac:dyDescent="0.3">
      <c r="F2303" s="43"/>
      <c r="G2303" s="39"/>
      <c r="H2303" s="48"/>
      <c r="I2303" s="43"/>
      <c r="J2303" s="48"/>
      <c r="K2303" s="43"/>
    </row>
    <row r="2304" spans="6:11" ht="20.399999999999999" x14ac:dyDescent="0.3">
      <c r="F2304" s="43"/>
      <c r="G2304" s="39"/>
      <c r="H2304" s="48"/>
      <c r="I2304" s="43"/>
      <c r="J2304" s="48"/>
      <c r="K2304" s="43"/>
    </row>
    <row r="2305" spans="6:11" ht="20.399999999999999" x14ac:dyDescent="0.3">
      <c r="F2305" s="43"/>
      <c r="G2305" s="39"/>
      <c r="H2305" s="48"/>
      <c r="I2305" s="43"/>
      <c r="J2305" s="48"/>
      <c r="K2305" s="43"/>
    </row>
    <row r="2306" spans="6:11" ht="20.399999999999999" x14ac:dyDescent="0.3">
      <c r="F2306" s="43"/>
      <c r="G2306" s="39"/>
      <c r="H2306" s="48"/>
      <c r="I2306" s="43"/>
      <c r="J2306" s="48"/>
      <c r="K2306" s="43"/>
    </row>
    <row r="2307" spans="6:11" ht="20.399999999999999" x14ac:dyDescent="0.3">
      <c r="F2307" s="43"/>
      <c r="G2307" s="39"/>
      <c r="H2307" s="48"/>
      <c r="I2307" s="43"/>
      <c r="J2307" s="48"/>
      <c r="K2307" s="43"/>
    </row>
    <row r="2308" spans="6:11" ht="20.399999999999999" x14ac:dyDescent="0.3">
      <c r="F2308" s="43"/>
      <c r="G2308" s="39"/>
      <c r="H2308" s="48"/>
      <c r="I2308" s="43"/>
      <c r="J2308" s="48"/>
      <c r="K2308" s="43"/>
    </row>
    <row r="2309" spans="6:11" ht="20.399999999999999" x14ac:dyDescent="0.3">
      <c r="F2309" s="43"/>
      <c r="G2309" s="39"/>
      <c r="H2309" s="48"/>
      <c r="I2309" s="43"/>
      <c r="J2309" s="48"/>
      <c r="K2309" s="43"/>
    </row>
    <row r="2310" spans="6:11" ht="20.399999999999999" x14ac:dyDescent="0.3">
      <c r="F2310" s="43"/>
      <c r="G2310" s="39"/>
      <c r="H2310" s="48"/>
      <c r="I2310" s="43"/>
      <c r="J2310" s="48"/>
      <c r="K2310" s="43"/>
    </row>
    <row r="2311" spans="6:11" ht="20.399999999999999" x14ac:dyDescent="0.3">
      <c r="F2311" s="43"/>
      <c r="G2311" s="39"/>
      <c r="H2311" s="48"/>
      <c r="I2311" s="43"/>
      <c r="J2311" s="48"/>
      <c r="K2311" s="43"/>
    </row>
    <row r="2312" spans="6:11" ht="20.399999999999999" x14ac:dyDescent="0.3">
      <c r="F2312" s="43"/>
      <c r="G2312" s="39"/>
      <c r="H2312" s="48"/>
      <c r="I2312" s="43"/>
      <c r="J2312" s="48"/>
      <c r="K2312" s="43"/>
    </row>
    <row r="2313" spans="6:11" ht="20.399999999999999" x14ac:dyDescent="0.3">
      <c r="F2313" s="43"/>
      <c r="G2313" s="39"/>
      <c r="H2313" s="48"/>
      <c r="I2313" s="43"/>
      <c r="J2313" s="48"/>
      <c r="K2313" s="43"/>
    </row>
    <row r="2314" spans="6:11" ht="20.399999999999999" x14ac:dyDescent="0.3">
      <c r="F2314" s="43"/>
      <c r="G2314" s="39"/>
      <c r="H2314" s="48"/>
      <c r="I2314" s="43"/>
      <c r="J2314" s="48"/>
      <c r="K2314" s="43"/>
    </row>
    <row r="2315" spans="6:11" ht="20.399999999999999" x14ac:dyDescent="0.3">
      <c r="F2315" s="43"/>
      <c r="G2315" s="39"/>
      <c r="H2315" s="48"/>
      <c r="I2315" s="43"/>
      <c r="J2315" s="48"/>
      <c r="K2315" s="43"/>
    </row>
    <row r="2316" spans="6:11" ht="20.399999999999999" x14ac:dyDescent="0.3">
      <c r="F2316" s="43"/>
      <c r="G2316" s="39"/>
      <c r="H2316" s="48"/>
      <c r="I2316" s="43"/>
      <c r="J2316" s="48"/>
      <c r="K2316" s="43"/>
    </row>
    <row r="2317" spans="6:11" ht="20.399999999999999" x14ac:dyDescent="0.3">
      <c r="F2317" s="43"/>
      <c r="G2317" s="39"/>
      <c r="H2317" s="48"/>
      <c r="I2317" s="43"/>
      <c r="J2317" s="48"/>
      <c r="K2317" s="43"/>
    </row>
    <row r="2318" spans="6:11" ht="20.399999999999999" x14ac:dyDescent="0.3">
      <c r="F2318" s="43"/>
      <c r="G2318" s="39"/>
      <c r="H2318" s="48"/>
      <c r="I2318" s="43"/>
      <c r="J2318" s="48"/>
      <c r="K2318" s="43"/>
    </row>
    <row r="2319" spans="6:11" ht="20.399999999999999" x14ac:dyDescent="0.3">
      <c r="F2319" s="43"/>
      <c r="G2319" s="39"/>
      <c r="H2319" s="48"/>
      <c r="I2319" s="43"/>
      <c r="J2319" s="48"/>
      <c r="K2319" s="43"/>
    </row>
    <row r="2320" spans="6:11" ht="20.399999999999999" x14ac:dyDescent="0.3">
      <c r="F2320" s="43"/>
      <c r="G2320" s="39"/>
      <c r="H2320" s="48"/>
      <c r="I2320" s="43"/>
      <c r="J2320" s="48"/>
      <c r="K2320" s="43"/>
    </row>
    <row r="2321" spans="6:11" ht="20.399999999999999" x14ac:dyDescent="0.3">
      <c r="F2321" s="43"/>
      <c r="G2321" s="39"/>
      <c r="H2321" s="48"/>
      <c r="I2321" s="43"/>
      <c r="J2321" s="48"/>
      <c r="K2321" s="43"/>
    </row>
    <row r="2322" spans="6:11" ht="20.399999999999999" x14ac:dyDescent="0.3">
      <c r="F2322" s="43"/>
      <c r="G2322" s="39"/>
      <c r="H2322" s="48"/>
      <c r="I2322" s="43"/>
      <c r="J2322" s="48"/>
      <c r="K2322" s="43"/>
    </row>
    <row r="2323" spans="6:11" ht="20.399999999999999" x14ac:dyDescent="0.3">
      <c r="F2323" s="43"/>
      <c r="G2323" s="39"/>
      <c r="H2323" s="48"/>
      <c r="I2323" s="43"/>
      <c r="J2323" s="48"/>
      <c r="K2323" s="43"/>
    </row>
    <row r="2324" spans="6:11" ht="20.399999999999999" x14ac:dyDescent="0.3">
      <c r="F2324" s="43"/>
      <c r="G2324" s="39"/>
      <c r="H2324" s="48"/>
      <c r="I2324" s="43"/>
      <c r="J2324" s="48"/>
      <c r="K2324" s="43"/>
    </row>
    <row r="2325" spans="6:11" ht="20.399999999999999" x14ac:dyDescent="0.3">
      <c r="F2325" s="43"/>
      <c r="G2325" s="39"/>
      <c r="H2325" s="48"/>
      <c r="I2325" s="43"/>
      <c r="J2325" s="48"/>
      <c r="K2325" s="43"/>
    </row>
    <row r="2326" spans="6:11" ht="20.399999999999999" x14ac:dyDescent="0.3">
      <c r="F2326" s="43"/>
      <c r="G2326" s="39"/>
      <c r="H2326" s="48"/>
      <c r="I2326" s="43"/>
      <c r="J2326" s="48"/>
      <c r="K2326" s="43"/>
    </row>
    <row r="2327" spans="6:11" ht="20.399999999999999" x14ac:dyDescent="0.3">
      <c r="F2327" s="43"/>
      <c r="G2327" s="39"/>
      <c r="H2327" s="48"/>
      <c r="I2327" s="43"/>
      <c r="J2327" s="48"/>
      <c r="K2327" s="43"/>
    </row>
    <row r="2328" spans="6:11" ht="20.399999999999999" x14ac:dyDescent="0.3">
      <c r="F2328" s="43"/>
      <c r="G2328" s="39"/>
      <c r="H2328" s="48"/>
      <c r="I2328" s="43"/>
      <c r="J2328" s="48"/>
      <c r="K2328" s="43"/>
    </row>
    <row r="2329" spans="6:11" ht="20.399999999999999" x14ac:dyDescent="0.3">
      <c r="F2329" s="43"/>
      <c r="G2329" s="39"/>
      <c r="H2329" s="48"/>
      <c r="I2329" s="43"/>
      <c r="J2329" s="48"/>
      <c r="K2329" s="43"/>
    </row>
    <row r="2330" spans="6:11" ht="20.399999999999999" x14ac:dyDescent="0.3">
      <c r="F2330" s="43"/>
      <c r="G2330" s="39"/>
      <c r="H2330" s="48"/>
      <c r="I2330" s="43"/>
      <c r="J2330" s="48"/>
      <c r="K2330" s="43"/>
    </row>
    <row r="2331" spans="6:11" ht="20.399999999999999" x14ac:dyDescent="0.3">
      <c r="F2331" s="43"/>
      <c r="G2331" s="39"/>
      <c r="H2331" s="48"/>
      <c r="I2331" s="43"/>
      <c r="J2331" s="48"/>
      <c r="K2331" s="43"/>
    </row>
    <row r="2332" spans="6:11" ht="20.399999999999999" x14ac:dyDescent="0.3">
      <c r="F2332" s="43"/>
      <c r="G2332" s="39"/>
      <c r="H2332" s="48"/>
      <c r="I2332" s="43"/>
      <c r="J2332" s="48"/>
      <c r="K2332" s="43"/>
    </row>
    <row r="2333" spans="6:11" ht="20.399999999999999" x14ac:dyDescent="0.3">
      <c r="F2333" s="43"/>
      <c r="G2333" s="39"/>
      <c r="H2333" s="48"/>
      <c r="I2333" s="43"/>
      <c r="J2333" s="48"/>
      <c r="K2333" s="43"/>
    </row>
    <row r="2334" spans="6:11" ht="20.399999999999999" x14ac:dyDescent="0.3">
      <c r="F2334" s="43"/>
      <c r="G2334" s="39"/>
      <c r="H2334" s="48"/>
      <c r="I2334" s="43"/>
      <c r="J2334" s="48"/>
      <c r="K2334" s="43"/>
    </row>
    <row r="2335" spans="6:11" ht="20.399999999999999" x14ac:dyDescent="0.3">
      <c r="F2335" s="43"/>
      <c r="G2335" s="39"/>
      <c r="H2335" s="48"/>
      <c r="I2335" s="43"/>
      <c r="J2335" s="48"/>
      <c r="K2335" s="43"/>
    </row>
    <row r="2336" spans="6:11" ht="20.399999999999999" x14ac:dyDescent="0.3">
      <c r="F2336" s="43"/>
      <c r="G2336" s="39"/>
      <c r="H2336" s="48"/>
      <c r="I2336" s="43"/>
      <c r="J2336" s="48"/>
      <c r="K2336" s="43"/>
    </row>
    <row r="2337" spans="6:11" ht="20.399999999999999" x14ac:dyDescent="0.3">
      <c r="F2337" s="43"/>
      <c r="G2337" s="39"/>
      <c r="H2337" s="48"/>
      <c r="I2337" s="43"/>
      <c r="J2337" s="48"/>
      <c r="K2337" s="43"/>
    </row>
    <row r="2338" spans="6:11" ht="20.399999999999999" x14ac:dyDescent="0.3">
      <c r="F2338" s="43"/>
      <c r="G2338" s="39"/>
      <c r="H2338" s="48"/>
      <c r="I2338" s="43"/>
      <c r="J2338" s="48"/>
      <c r="K2338" s="43"/>
    </row>
    <row r="2339" spans="6:11" ht="20.399999999999999" x14ac:dyDescent="0.3">
      <c r="F2339" s="43"/>
      <c r="G2339" s="39"/>
      <c r="H2339" s="48"/>
      <c r="I2339" s="43"/>
      <c r="J2339" s="48"/>
      <c r="K2339" s="43"/>
    </row>
    <row r="2340" spans="6:11" ht="20.399999999999999" x14ac:dyDescent="0.3">
      <c r="F2340" s="43"/>
      <c r="G2340" s="39"/>
      <c r="H2340" s="48"/>
      <c r="I2340" s="43"/>
      <c r="J2340" s="48"/>
      <c r="K2340" s="43"/>
    </row>
    <row r="2341" spans="6:11" ht="20.399999999999999" x14ac:dyDescent="0.3">
      <c r="F2341" s="43"/>
      <c r="G2341" s="39"/>
      <c r="H2341" s="48"/>
      <c r="I2341" s="43"/>
      <c r="J2341" s="48"/>
      <c r="K2341" s="43"/>
    </row>
    <row r="2342" spans="6:11" ht="20.399999999999999" x14ac:dyDescent="0.3">
      <c r="F2342" s="43"/>
      <c r="G2342" s="39"/>
      <c r="H2342" s="48"/>
      <c r="I2342" s="43"/>
      <c r="J2342" s="48"/>
      <c r="K2342" s="43"/>
    </row>
    <row r="2343" spans="6:11" ht="20.399999999999999" x14ac:dyDescent="0.3">
      <c r="F2343" s="43"/>
      <c r="G2343" s="39"/>
      <c r="H2343" s="48"/>
      <c r="I2343" s="43"/>
      <c r="J2343" s="48"/>
      <c r="K2343" s="43"/>
    </row>
    <row r="2344" spans="6:11" ht="20.399999999999999" x14ac:dyDescent="0.3">
      <c r="F2344" s="43"/>
      <c r="G2344" s="39"/>
      <c r="H2344" s="48"/>
      <c r="I2344" s="43"/>
      <c r="J2344" s="48"/>
      <c r="K2344" s="43"/>
    </row>
    <row r="2345" spans="6:11" ht="20.399999999999999" x14ac:dyDescent="0.3">
      <c r="F2345" s="43"/>
      <c r="G2345" s="39"/>
      <c r="H2345" s="48"/>
      <c r="I2345" s="43"/>
      <c r="J2345" s="48"/>
      <c r="K2345" s="43"/>
    </row>
    <row r="2346" spans="6:11" ht="20.399999999999999" x14ac:dyDescent="0.3">
      <c r="F2346" s="43"/>
      <c r="G2346" s="39"/>
      <c r="H2346" s="48"/>
      <c r="I2346" s="43"/>
      <c r="J2346" s="48"/>
      <c r="K2346" s="43"/>
    </row>
    <row r="2347" spans="6:11" ht="20.399999999999999" x14ac:dyDescent="0.3">
      <c r="F2347" s="43"/>
      <c r="G2347" s="39"/>
      <c r="H2347" s="48"/>
      <c r="I2347" s="43"/>
      <c r="J2347" s="48"/>
      <c r="K2347" s="43"/>
    </row>
    <row r="2348" spans="6:11" ht="20.399999999999999" x14ac:dyDescent="0.3">
      <c r="F2348" s="43"/>
      <c r="G2348" s="39"/>
      <c r="H2348" s="48"/>
      <c r="I2348" s="43"/>
      <c r="J2348" s="48"/>
      <c r="K2348" s="43"/>
    </row>
    <row r="2349" spans="6:11" ht="20.399999999999999" x14ac:dyDescent="0.3">
      <c r="F2349" s="43"/>
      <c r="G2349" s="39"/>
      <c r="H2349" s="48"/>
      <c r="I2349" s="43"/>
      <c r="J2349" s="48"/>
      <c r="K2349" s="43"/>
    </row>
    <row r="2350" spans="6:11" ht="20.399999999999999" x14ac:dyDescent="0.3">
      <c r="F2350" s="43"/>
      <c r="G2350" s="39"/>
      <c r="H2350" s="48"/>
      <c r="I2350" s="43"/>
      <c r="J2350" s="48"/>
      <c r="K2350" s="43"/>
    </row>
    <row r="2351" spans="6:11" ht="20.399999999999999" x14ac:dyDescent="0.3">
      <c r="F2351" s="43"/>
      <c r="G2351" s="39"/>
      <c r="H2351" s="48"/>
      <c r="I2351" s="43"/>
      <c r="J2351" s="48"/>
      <c r="K2351" s="43"/>
    </row>
    <row r="2352" spans="6:11" ht="20.399999999999999" x14ac:dyDescent="0.3">
      <c r="F2352" s="43"/>
      <c r="G2352" s="39"/>
      <c r="H2352" s="48"/>
      <c r="I2352" s="43"/>
      <c r="J2352" s="48"/>
      <c r="K2352" s="43"/>
    </row>
    <row r="2353" spans="6:11" ht="20.399999999999999" x14ac:dyDescent="0.3">
      <c r="F2353" s="43"/>
      <c r="G2353" s="39"/>
      <c r="H2353" s="48"/>
      <c r="I2353" s="43"/>
      <c r="J2353" s="48"/>
      <c r="K2353" s="43"/>
    </row>
    <row r="2354" spans="6:11" ht="20.399999999999999" x14ac:dyDescent="0.3">
      <c r="F2354" s="43"/>
      <c r="G2354" s="39"/>
      <c r="H2354" s="48"/>
      <c r="I2354" s="43"/>
      <c r="J2354" s="48"/>
      <c r="K2354" s="43"/>
    </row>
    <row r="2355" spans="6:11" ht="20.399999999999999" x14ac:dyDescent="0.3">
      <c r="F2355" s="43"/>
      <c r="G2355" s="39"/>
      <c r="H2355" s="48"/>
      <c r="I2355" s="43"/>
      <c r="J2355" s="48"/>
      <c r="K2355" s="43"/>
    </row>
    <row r="2356" spans="6:11" ht="20.399999999999999" x14ac:dyDescent="0.3">
      <c r="F2356" s="43"/>
      <c r="G2356" s="39"/>
      <c r="H2356" s="48"/>
      <c r="I2356" s="43"/>
      <c r="J2356" s="48"/>
      <c r="K2356" s="43"/>
    </row>
    <row r="2357" spans="6:11" ht="20.399999999999999" x14ac:dyDescent="0.3">
      <c r="F2357" s="43"/>
      <c r="G2357" s="39"/>
      <c r="H2357" s="48"/>
      <c r="I2357" s="43"/>
      <c r="J2357" s="48"/>
      <c r="K2357" s="43"/>
    </row>
    <row r="2358" spans="6:11" ht="20.399999999999999" x14ac:dyDescent="0.3">
      <c r="F2358" s="43"/>
      <c r="G2358" s="39"/>
      <c r="H2358" s="48"/>
      <c r="I2358" s="43"/>
      <c r="J2358" s="48"/>
      <c r="K2358" s="43"/>
    </row>
    <row r="2359" spans="6:11" ht="20.399999999999999" x14ac:dyDescent="0.3">
      <c r="F2359" s="43"/>
      <c r="G2359" s="39"/>
      <c r="H2359" s="48"/>
      <c r="I2359" s="43"/>
      <c r="J2359" s="48"/>
      <c r="K2359" s="43"/>
    </row>
    <row r="2360" spans="6:11" ht="20.399999999999999" x14ac:dyDescent="0.3">
      <c r="F2360" s="43"/>
      <c r="G2360" s="39"/>
      <c r="H2360" s="48"/>
      <c r="I2360" s="43"/>
      <c r="J2360" s="48"/>
      <c r="K2360" s="43"/>
    </row>
    <row r="2361" spans="6:11" ht="20.399999999999999" x14ac:dyDescent="0.3">
      <c r="F2361" s="43"/>
      <c r="G2361" s="39"/>
      <c r="H2361" s="48"/>
      <c r="I2361" s="43"/>
      <c r="J2361" s="48"/>
      <c r="K2361" s="43"/>
    </row>
    <row r="2362" spans="6:11" ht="20.399999999999999" x14ac:dyDescent="0.3">
      <c r="F2362" s="43"/>
      <c r="G2362" s="39"/>
      <c r="H2362" s="48"/>
      <c r="I2362" s="43"/>
      <c r="J2362" s="48"/>
      <c r="K2362" s="43"/>
    </row>
    <row r="2363" spans="6:11" ht="20.399999999999999" x14ac:dyDescent="0.3">
      <c r="F2363" s="43"/>
      <c r="G2363" s="39"/>
      <c r="H2363" s="48"/>
      <c r="I2363" s="43"/>
      <c r="J2363" s="48"/>
      <c r="K2363" s="43"/>
    </row>
    <row r="2364" spans="6:11" ht="20.399999999999999" x14ac:dyDescent="0.3">
      <c r="F2364" s="43"/>
      <c r="G2364" s="39"/>
      <c r="H2364" s="48"/>
      <c r="I2364" s="43"/>
      <c r="J2364" s="48"/>
      <c r="K2364" s="43"/>
    </row>
    <row r="2365" spans="6:11" ht="20.399999999999999" x14ac:dyDescent="0.3">
      <c r="F2365" s="43"/>
      <c r="G2365" s="39"/>
      <c r="H2365" s="48"/>
      <c r="I2365" s="43"/>
      <c r="J2365" s="48"/>
      <c r="K2365" s="43"/>
    </row>
    <row r="2366" spans="6:11" ht="20.399999999999999" x14ac:dyDescent="0.3">
      <c r="F2366" s="43"/>
      <c r="G2366" s="39"/>
      <c r="H2366" s="48"/>
      <c r="I2366" s="43"/>
      <c r="J2366" s="48"/>
      <c r="K2366" s="43"/>
    </row>
    <row r="2367" spans="6:11" ht="20.399999999999999" x14ac:dyDescent="0.3">
      <c r="F2367" s="43"/>
      <c r="G2367" s="39"/>
      <c r="H2367" s="48"/>
      <c r="I2367" s="43"/>
      <c r="J2367" s="48"/>
      <c r="K2367" s="43"/>
    </row>
    <row r="2368" spans="6:11" ht="20.399999999999999" x14ac:dyDescent="0.3">
      <c r="F2368" s="43"/>
      <c r="G2368" s="39"/>
      <c r="H2368" s="48"/>
      <c r="I2368" s="43"/>
      <c r="J2368" s="48"/>
      <c r="K2368" s="43"/>
    </row>
    <row r="2369" spans="6:11" ht="20.399999999999999" x14ac:dyDescent="0.3">
      <c r="F2369" s="43"/>
      <c r="G2369" s="39"/>
      <c r="H2369" s="48"/>
      <c r="I2369" s="43"/>
      <c r="J2369" s="48"/>
      <c r="K2369" s="43"/>
    </row>
    <row r="2370" spans="6:11" ht="20.399999999999999" x14ac:dyDescent="0.3">
      <c r="F2370" s="43"/>
      <c r="G2370" s="39"/>
      <c r="H2370" s="48"/>
      <c r="I2370" s="43"/>
      <c r="J2370" s="48"/>
      <c r="K2370" s="43"/>
    </row>
    <row r="2371" spans="6:11" ht="20.399999999999999" x14ac:dyDescent="0.3">
      <c r="F2371" s="43"/>
      <c r="G2371" s="39"/>
      <c r="H2371" s="48"/>
      <c r="I2371" s="43"/>
      <c r="J2371" s="48"/>
      <c r="K2371" s="43"/>
    </row>
    <row r="2372" spans="6:11" ht="20.399999999999999" x14ac:dyDescent="0.3">
      <c r="F2372" s="43"/>
      <c r="G2372" s="39"/>
      <c r="H2372" s="48"/>
      <c r="I2372" s="43"/>
      <c r="J2372" s="48"/>
      <c r="K2372" s="43"/>
    </row>
    <row r="2373" spans="6:11" ht="20.399999999999999" x14ac:dyDescent="0.3">
      <c r="F2373" s="43"/>
      <c r="G2373" s="39"/>
      <c r="H2373" s="48"/>
      <c r="I2373" s="43"/>
      <c r="J2373" s="48"/>
      <c r="K2373" s="43"/>
    </row>
    <row r="2374" spans="6:11" ht="20.399999999999999" x14ac:dyDescent="0.3">
      <c r="F2374" s="43"/>
      <c r="G2374" s="39"/>
      <c r="H2374" s="48"/>
      <c r="I2374" s="43"/>
      <c r="J2374" s="48"/>
      <c r="K2374" s="43"/>
    </row>
    <row r="2375" spans="6:11" ht="20.399999999999999" x14ac:dyDescent="0.3">
      <c r="F2375" s="43"/>
      <c r="G2375" s="39"/>
      <c r="H2375" s="48"/>
      <c r="I2375" s="43"/>
      <c r="J2375" s="48"/>
      <c r="K2375" s="43"/>
    </row>
    <row r="2376" spans="6:11" ht="20.399999999999999" x14ac:dyDescent="0.3">
      <c r="F2376" s="43"/>
      <c r="G2376" s="39"/>
      <c r="H2376" s="48"/>
      <c r="I2376" s="43"/>
      <c r="J2376" s="48"/>
      <c r="K2376" s="43"/>
    </row>
    <row r="2377" spans="6:11" ht="20.399999999999999" x14ac:dyDescent="0.3">
      <c r="F2377" s="43"/>
      <c r="G2377" s="39"/>
      <c r="H2377" s="48"/>
      <c r="I2377" s="43"/>
      <c r="J2377" s="48"/>
      <c r="K2377" s="43"/>
    </row>
    <row r="2378" spans="6:11" ht="20.399999999999999" x14ac:dyDescent="0.3">
      <c r="F2378" s="43"/>
      <c r="G2378" s="39"/>
      <c r="H2378" s="48"/>
      <c r="I2378" s="43"/>
      <c r="J2378" s="48"/>
      <c r="K2378" s="43"/>
    </row>
    <row r="2379" spans="6:11" ht="20.399999999999999" x14ac:dyDescent="0.3">
      <c r="F2379" s="43"/>
      <c r="G2379" s="39"/>
      <c r="H2379" s="48"/>
      <c r="I2379" s="43"/>
      <c r="J2379" s="48"/>
      <c r="K2379" s="43"/>
    </row>
    <row r="2380" spans="6:11" ht="20.399999999999999" x14ac:dyDescent="0.3">
      <c r="F2380" s="43"/>
      <c r="G2380" s="39"/>
      <c r="H2380" s="48"/>
      <c r="I2380" s="43"/>
      <c r="J2380" s="48"/>
      <c r="K2380" s="43"/>
    </row>
    <row r="2381" spans="6:11" ht="20.399999999999999" x14ac:dyDescent="0.3">
      <c r="F2381" s="43"/>
      <c r="G2381" s="39"/>
      <c r="H2381" s="48"/>
      <c r="I2381" s="43"/>
      <c r="J2381" s="48"/>
      <c r="K2381" s="43"/>
    </row>
    <row r="2382" spans="6:11" ht="20.399999999999999" x14ac:dyDescent="0.3">
      <c r="F2382" s="43"/>
      <c r="G2382" s="39"/>
      <c r="H2382" s="48"/>
      <c r="I2382" s="43"/>
      <c r="J2382" s="48"/>
      <c r="K2382" s="43"/>
    </row>
    <row r="2383" spans="6:11" ht="20.399999999999999" x14ac:dyDescent="0.3">
      <c r="F2383" s="43"/>
      <c r="G2383" s="39"/>
      <c r="H2383" s="48"/>
      <c r="I2383" s="43"/>
      <c r="J2383" s="48"/>
      <c r="K2383" s="43"/>
    </row>
    <row r="2384" spans="6:11" ht="20.399999999999999" x14ac:dyDescent="0.3">
      <c r="F2384" s="43"/>
      <c r="G2384" s="39"/>
      <c r="H2384" s="48"/>
      <c r="I2384" s="43"/>
      <c r="J2384" s="48"/>
      <c r="K2384" s="43"/>
    </row>
    <row r="2385" spans="6:11" ht="20.399999999999999" x14ac:dyDescent="0.3">
      <c r="F2385" s="43"/>
      <c r="G2385" s="39"/>
      <c r="H2385" s="48"/>
      <c r="I2385" s="43"/>
      <c r="J2385" s="48"/>
      <c r="K2385" s="43"/>
    </row>
    <row r="2386" spans="6:11" ht="20.399999999999999" x14ac:dyDescent="0.3">
      <c r="F2386" s="43"/>
      <c r="G2386" s="39"/>
      <c r="H2386" s="48"/>
      <c r="I2386" s="43"/>
      <c r="J2386" s="48"/>
      <c r="K2386" s="43"/>
    </row>
    <row r="2387" spans="6:11" ht="20.399999999999999" x14ac:dyDescent="0.3">
      <c r="F2387" s="43"/>
      <c r="G2387" s="39"/>
      <c r="H2387" s="48"/>
      <c r="I2387" s="43"/>
      <c r="J2387" s="48"/>
      <c r="K2387" s="43"/>
    </row>
    <row r="2388" spans="6:11" ht="20.399999999999999" x14ac:dyDescent="0.3">
      <c r="F2388" s="43"/>
      <c r="G2388" s="39"/>
      <c r="H2388" s="48"/>
      <c r="I2388" s="43"/>
      <c r="J2388" s="48"/>
      <c r="K2388" s="43"/>
    </row>
    <row r="2389" spans="6:11" ht="20.399999999999999" x14ac:dyDescent="0.3">
      <c r="F2389" s="43"/>
      <c r="G2389" s="39"/>
      <c r="H2389" s="48"/>
      <c r="I2389" s="43"/>
      <c r="J2389" s="48"/>
      <c r="K2389" s="43"/>
    </row>
    <row r="2390" spans="6:11" ht="20.399999999999999" x14ac:dyDescent="0.3">
      <c r="F2390" s="43"/>
      <c r="G2390" s="39"/>
      <c r="H2390" s="48"/>
      <c r="I2390" s="43"/>
      <c r="J2390" s="48"/>
      <c r="K2390" s="43"/>
    </row>
    <row r="2391" spans="6:11" ht="20.399999999999999" x14ac:dyDescent="0.3">
      <c r="F2391" s="43"/>
      <c r="G2391" s="39"/>
      <c r="H2391" s="48"/>
      <c r="I2391" s="43"/>
      <c r="J2391" s="48"/>
      <c r="K2391" s="43"/>
    </row>
    <row r="2392" spans="6:11" ht="20.399999999999999" x14ac:dyDescent="0.3">
      <c r="F2392" s="43"/>
      <c r="G2392" s="39"/>
      <c r="H2392" s="48"/>
      <c r="I2392" s="43"/>
      <c r="J2392" s="48"/>
      <c r="K2392" s="43"/>
    </row>
    <row r="2393" spans="6:11" ht="20.399999999999999" x14ac:dyDescent="0.3">
      <c r="F2393" s="43"/>
      <c r="G2393" s="39"/>
      <c r="H2393" s="48"/>
      <c r="I2393" s="43"/>
      <c r="J2393" s="48"/>
      <c r="K2393" s="43"/>
    </row>
    <row r="2394" spans="6:11" ht="20.399999999999999" x14ac:dyDescent="0.3">
      <c r="F2394" s="43"/>
      <c r="G2394" s="39"/>
      <c r="H2394" s="48"/>
      <c r="I2394" s="43"/>
      <c r="J2394" s="48"/>
      <c r="K2394" s="43"/>
    </row>
    <row r="2395" spans="6:11" ht="20.399999999999999" x14ac:dyDescent="0.3">
      <c r="F2395" s="43"/>
      <c r="G2395" s="39"/>
      <c r="H2395" s="48"/>
      <c r="I2395" s="43"/>
      <c r="J2395" s="48"/>
      <c r="K2395" s="43"/>
    </row>
    <row r="2396" spans="6:11" ht="20.399999999999999" x14ac:dyDescent="0.3">
      <c r="F2396" s="43"/>
      <c r="G2396" s="39"/>
      <c r="H2396" s="48"/>
      <c r="I2396" s="43"/>
      <c r="J2396" s="48"/>
      <c r="K2396" s="43"/>
    </row>
    <row r="2397" spans="6:11" ht="20.399999999999999" x14ac:dyDescent="0.3">
      <c r="F2397" s="43"/>
      <c r="G2397" s="39"/>
      <c r="H2397" s="48"/>
      <c r="I2397" s="43"/>
      <c r="J2397" s="48"/>
      <c r="K2397" s="43"/>
    </row>
    <row r="2398" spans="6:11" ht="20.399999999999999" x14ac:dyDescent="0.3">
      <c r="F2398" s="43"/>
      <c r="G2398" s="39"/>
      <c r="H2398" s="48"/>
      <c r="I2398" s="43"/>
      <c r="J2398" s="48"/>
      <c r="K2398" s="43"/>
    </row>
    <row r="2399" spans="6:11" ht="20.399999999999999" x14ac:dyDescent="0.3">
      <c r="F2399" s="43"/>
      <c r="G2399" s="39"/>
      <c r="H2399" s="48"/>
      <c r="I2399" s="43"/>
      <c r="J2399" s="48"/>
      <c r="K2399" s="43"/>
    </row>
    <row r="2400" spans="6:11" ht="20.399999999999999" x14ac:dyDescent="0.3">
      <c r="F2400" s="43"/>
      <c r="G2400" s="39"/>
      <c r="H2400" s="48"/>
      <c r="I2400" s="43"/>
      <c r="J2400" s="48"/>
      <c r="K2400" s="43"/>
    </row>
    <row r="2401" spans="6:11" ht="20.399999999999999" x14ac:dyDescent="0.3">
      <c r="F2401" s="43"/>
      <c r="G2401" s="39"/>
      <c r="H2401" s="48"/>
      <c r="I2401" s="43"/>
      <c r="J2401" s="48"/>
      <c r="K2401" s="43"/>
    </row>
    <row r="2402" spans="6:11" ht="20.399999999999999" x14ac:dyDescent="0.3">
      <c r="F2402" s="43"/>
      <c r="G2402" s="39"/>
      <c r="H2402" s="48"/>
      <c r="I2402" s="43"/>
      <c r="J2402" s="48"/>
      <c r="K2402" s="43"/>
    </row>
    <row r="2403" spans="6:11" ht="20.399999999999999" x14ac:dyDescent="0.3">
      <c r="F2403" s="43"/>
      <c r="G2403" s="39"/>
      <c r="H2403" s="48"/>
      <c r="I2403" s="43"/>
      <c r="J2403" s="48"/>
      <c r="K2403" s="43"/>
    </row>
    <row r="2404" spans="6:11" ht="20.399999999999999" x14ac:dyDescent="0.3">
      <c r="F2404" s="43"/>
      <c r="G2404" s="39"/>
      <c r="H2404" s="48"/>
      <c r="I2404" s="43"/>
      <c r="J2404" s="48"/>
      <c r="K2404" s="43"/>
    </row>
    <row r="2405" spans="6:11" ht="20.399999999999999" x14ac:dyDescent="0.3">
      <c r="F2405" s="43"/>
      <c r="G2405" s="39"/>
      <c r="H2405" s="48"/>
      <c r="I2405" s="43"/>
      <c r="J2405" s="48"/>
      <c r="K2405" s="43"/>
    </row>
    <row r="2406" spans="6:11" ht="20.399999999999999" x14ac:dyDescent="0.3">
      <c r="F2406" s="43"/>
      <c r="G2406" s="39"/>
      <c r="H2406" s="48"/>
      <c r="I2406" s="43"/>
      <c r="J2406" s="48"/>
      <c r="K2406" s="43"/>
    </row>
    <row r="2407" spans="6:11" ht="20.399999999999999" x14ac:dyDescent="0.3">
      <c r="F2407" s="43"/>
      <c r="G2407" s="39"/>
      <c r="H2407" s="48"/>
      <c r="I2407" s="43"/>
      <c r="J2407" s="48"/>
      <c r="K2407" s="43"/>
    </row>
    <row r="2408" spans="6:11" ht="20.399999999999999" x14ac:dyDescent="0.3">
      <c r="F2408" s="43"/>
      <c r="G2408" s="39"/>
      <c r="H2408" s="48"/>
      <c r="I2408" s="43"/>
      <c r="J2408" s="48"/>
      <c r="K2408" s="43"/>
    </row>
    <row r="2409" spans="6:11" ht="20.399999999999999" x14ac:dyDescent="0.3">
      <c r="F2409" s="43"/>
      <c r="G2409" s="39"/>
      <c r="H2409" s="48"/>
      <c r="I2409" s="43"/>
      <c r="J2409" s="48"/>
      <c r="K2409" s="43"/>
    </row>
    <row r="2410" spans="6:11" ht="20.399999999999999" x14ac:dyDescent="0.3">
      <c r="F2410" s="43"/>
      <c r="G2410" s="39"/>
      <c r="H2410" s="48"/>
      <c r="I2410" s="43"/>
      <c r="J2410" s="48"/>
      <c r="K2410" s="43"/>
    </row>
    <row r="2411" spans="6:11" ht="20.399999999999999" x14ac:dyDescent="0.3">
      <c r="F2411" s="43"/>
      <c r="G2411" s="39"/>
      <c r="H2411" s="48"/>
      <c r="I2411" s="43"/>
      <c r="J2411" s="48"/>
      <c r="K2411" s="43"/>
    </row>
    <row r="2412" spans="6:11" ht="20.399999999999999" x14ac:dyDescent="0.3">
      <c r="F2412" s="43"/>
      <c r="G2412" s="39"/>
      <c r="H2412" s="48"/>
      <c r="I2412" s="43"/>
      <c r="J2412" s="48"/>
      <c r="K2412" s="43"/>
    </row>
    <row r="2413" spans="6:11" ht="20.399999999999999" x14ac:dyDescent="0.3">
      <c r="F2413" s="43"/>
      <c r="G2413" s="39"/>
      <c r="H2413" s="48"/>
      <c r="I2413" s="43"/>
      <c r="J2413" s="48"/>
      <c r="K2413" s="43"/>
    </row>
    <row r="2414" spans="6:11" ht="20.399999999999999" x14ac:dyDescent="0.3">
      <c r="F2414" s="43"/>
      <c r="G2414" s="39"/>
      <c r="H2414" s="48"/>
      <c r="I2414" s="43"/>
      <c r="J2414" s="48"/>
      <c r="K2414" s="43"/>
    </row>
    <row r="2415" spans="6:11" ht="20.399999999999999" x14ac:dyDescent="0.3">
      <c r="F2415" s="43"/>
      <c r="G2415" s="39"/>
      <c r="H2415" s="48"/>
      <c r="I2415" s="43"/>
      <c r="J2415" s="48"/>
      <c r="K2415" s="43"/>
    </row>
    <row r="2416" spans="6:11" ht="20.399999999999999" x14ac:dyDescent="0.3">
      <c r="F2416" s="43"/>
      <c r="G2416" s="39"/>
      <c r="H2416" s="48"/>
      <c r="I2416" s="43"/>
      <c r="J2416" s="48"/>
      <c r="K2416" s="43"/>
    </row>
    <row r="2417" spans="6:11" ht="20.399999999999999" x14ac:dyDescent="0.3">
      <c r="F2417" s="43"/>
      <c r="G2417" s="39"/>
      <c r="H2417" s="48"/>
      <c r="I2417" s="43"/>
      <c r="J2417" s="48"/>
      <c r="K2417" s="43"/>
    </row>
    <row r="2418" spans="6:11" ht="20.399999999999999" x14ac:dyDescent="0.3">
      <c r="F2418" s="43"/>
      <c r="G2418" s="39"/>
      <c r="H2418" s="48"/>
      <c r="I2418" s="43"/>
      <c r="J2418" s="48"/>
      <c r="K2418" s="43"/>
    </row>
    <row r="2419" spans="6:11" ht="20.399999999999999" x14ac:dyDescent="0.3">
      <c r="F2419" s="43"/>
      <c r="G2419" s="39"/>
      <c r="H2419" s="48"/>
      <c r="I2419" s="43"/>
      <c r="J2419" s="48"/>
      <c r="K2419" s="43"/>
    </row>
    <row r="2420" spans="6:11" ht="20.399999999999999" x14ac:dyDescent="0.3">
      <c r="F2420" s="43"/>
      <c r="G2420" s="39"/>
      <c r="H2420" s="48"/>
      <c r="I2420" s="43"/>
      <c r="J2420" s="48"/>
      <c r="K2420" s="43"/>
    </row>
    <row r="2421" spans="6:11" ht="20.399999999999999" x14ac:dyDescent="0.3">
      <c r="F2421" s="43"/>
      <c r="G2421" s="39"/>
      <c r="H2421" s="48"/>
      <c r="I2421" s="43"/>
      <c r="J2421" s="48"/>
      <c r="K2421" s="43"/>
    </row>
    <row r="2422" spans="6:11" ht="20.399999999999999" x14ac:dyDescent="0.3">
      <c r="F2422" s="43"/>
      <c r="G2422" s="39"/>
      <c r="H2422" s="48"/>
      <c r="I2422" s="43"/>
      <c r="J2422" s="48"/>
      <c r="K2422" s="43"/>
    </row>
    <row r="2423" spans="6:11" ht="20.399999999999999" x14ac:dyDescent="0.3">
      <c r="F2423" s="43"/>
      <c r="G2423" s="39"/>
      <c r="H2423" s="48"/>
      <c r="I2423" s="43"/>
      <c r="J2423" s="48"/>
      <c r="K2423" s="43"/>
    </row>
    <row r="2424" spans="6:11" ht="20.399999999999999" x14ac:dyDescent="0.3">
      <c r="F2424" s="43"/>
      <c r="G2424" s="39"/>
      <c r="H2424" s="48"/>
      <c r="I2424" s="43"/>
      <c r="J2424" s="48"/>
      <c r="K2424" s="43"/>
    </row>
    <row r="2425" spans="6:11" ht="20.399999999999999" x14ac:dyDescent="0.3">
      <c r="F2425" s="43"/>
      <c r="G2425" s="39"/>
      <c r="H2425" s="48"/>
      <c r="I2425" s="43"/>
      <c r="J2425" s="48"/>
      <c r="K2425" s="43"/>
    </row>
    <row r="2426" spans="6:11" ht="20.399999999999999" x14ac:dyDescent="0.3">
      <c r="F2426" s="43"/>
      <c r="G2426" s="39"/>
      <c r="H2426" s="48"/>
      <c r="I2426" s="43"/>
      <c r="J2426" s="48"/>
      <c r="K2426" s="43"/>
    </row>
    <row r="2427" spans="6:11" ht="20.399999999999999" x14ac:dyDescent="0.3">
      <c r="F2427" s="43"/>
      <c r="G2427" s="39"/>
      <c r="H2427" s="48"/>
      <c r="I2427" s="43"/>
      <c r="J2427" s="48"/>
      <c r="K2427" s="43"/>
    </row>
    <row r="2428" spans="6:11" ht="20.399999999999999" x14ac:dyDescent="0.3">
      <c r="F2428" s="43"/>
      <c r="G2428" s="39"/>
      <c r="H2428" s="48"/>
      <c r="I2428" s="43"/>
      <c r="J2428" s="48"/>
      <c r="K2428" s="43"/>
    </row>
    <row r="2429" spans="6:11" ht="20.399999999999999" x14ac:dyDescent="0.3">
      <c r="F2429" s="43"/>
      <c r="G2429" s="39"/>
      <c r="H2429" s="48"/>
      <c r="I2429" s="43"/>
      <c r="J2429" s="48"/>
      <c r="K2429" s="43"/>
    </row>
    <row r="2430" spans="6:11" ht="20.399999999999999" x14ac:dyDescent="0.3">
      <c r="F2430" s="43"/>
      <c r="G2430" s="39"/>
      <c r="H2430" s="48"/>
      <c r="I2430" s="43"/>
      <c r="J2430" s="48"/>
      <c r="K2430" s="43"/>
    </row>
    <row r="2431" spans="6:11" ht="20.399999999999999" x14ac:dyDescent="0.3">
      <c r="F2431" s="43"/>
      <c r="G2431" s="39"/>
      <c r="H2431" s="48"/>
      <c r="I2431" s="43"/>
      <c r="J2431" s="48"/>
      <c r="K2431" s="43"/>
    </row>
    <row r="2432" spans="6:11" ht="20.399999999999999" x14ac:dyDescent="0.3">
      <c r="F2432" s="43"/>
      <c r="G2432" s="39"/>
      <c r="H2432" s="48"/>
      <c r="I2432" s="43"/>
      <c r="J2432" s="48"/>
      <c r="K2432" s="43"/>
    </row>
    <row r="2433" spans="6:11" ht="20.399999999999999" x14ac:dyDescent="0.3">
      <c r="F2433" s="43"/>
      <c r="G2433" s="39"/>
      <c r="H2433" s="48"/>
      <c r="I2433" s="43"/>
      <c r="J2433" s="48"/>
      <c r="K2433" s="43"/>
    </row>
    <row r="2434" spans="6:11" ht="20.399999999999999" x14ac:dyDescent="0.3">
      <c r="F2434" s="43"/>
      <c r="G2434" s="39"/>
      <c r="H2434" s="48"/>
      <c r="I2434" s="43"/>
      <c r="J2434" s="48"/>
      <c r="K2434" s="43"/>
    </row>
    <row r="2435" spans="6:11" ht="20.399999999999999" x14ac:dyDescent="0.3">
      <c r="F2435" s="43"/>
      <c r="G2435" s="39"/>
      <c r="H2435" s="48"/>
      <c r="I2435" s="43"/>
      <c r="J2435" s="48"/>
      <c r="K2435" s="43"/>
    </row>
    <row r="2436" spans="6:11" ht="20.399999999999999" x14ac:dyDescent="0.3">
      <c r="F2436" s="43"/>
      <c r="G2436" s="39"/>
      <c r="H2436" s="48"/>
      <c r="I2436" s="43"/>
      <c r="J2436" s="48"/>
      <c r="K2436" s="43"/>
    </row>
    <row r="2437" spans="6:11" ht="20.399999999999999" x14ac:dyDescent="0.3">
      <c r="F2437" s="43"/>
      <c r="G2437" s="39"/>
      <c r="H2437" s="48"/>
      <c r="I2437" s="43"/>
      <c r="J2437" s="48"/>
      <c r="K2437" s="43"/>
    </row>
    <row r="2438" spans="6:11" ht="20.399999999999999" x14ac:dyDescent="0.3">
      <c r="F2438" s="43"/>
      <c r="G2438" s="39"/>
      <c r="H2438" s="48"/>
      <c r="I2438" s="43"/>
      <c r="J2438" s="48"/>
      <c r="K2438" s="43"/>
    </row>
    <row r="2439" spans="6:11" ht="20.399999999999999" x14ac:dyDescent="0.3">
      <c r="F2439" s="43"/>
      <c r="G2439" s="39"/>
      <c r="H2439" s="48"/>
      <c r="I2439" s="43"/>
      <c r="J2439" s="48"/>
      <c r="K2439" s="43"/>
    </row>
    <row r="2440" spans="6:11" ht="20.399999999999999" x14ac:dyDescent="0.3">
      <c r="F2440" s="43"/>
      <c r="G2440" s="39"/>
      <c r="H2440" s="48"/>
      <c r="I2440" s="43"/>
      <c r="J2440" s="48"/>
      <c r="K2440" s="43"/>
    </row>
    <row r="2441" spans="6:11" ht="20.399999999999999" x14ac:dyDescent="0.3">
      <c r="F2441" s="43"/>
      <c r="G2441" s="39"/>
      <c r="H2441" s="48"/>
      <c r="I2441" s="43"/>
      <c r="J2441" s="48"/>
      <c r="K2441" s="43"/>
    </row>
    <row r="2442" spans="6:11" ht="20.399999999999999" x14ac:dyDescent="0.3">
      <c r="F2442" s="43"/>
      <c r="G2442" s="39"/>
      <c r="H2442" s="48"/>
      <c r="I2442" s="43"/>
      <c r="J2442" s="48"/>
      <c r="K2442" s="43"/>
    </row>
    <row r="2443" spans="6:11" ht="20.399999999999999" x14ac:dyDescent="0.3">
      <c r="F2443" s="43"/>
      <c r="G2443" s="39"/>
      <c r="H2443" s="48"/>
      <c r="I2443" s="43"/>
      <c r="J2443" s="48"/>
      <c r="K2443" s="43"/>
    </row>
    <row r="2444" spans="6:11" ht="20.399999999999999" x14ac:dyDescent="0.3">
      <c r="F2444" s="43"/>
      <c r="G2444" s="39"/>
      <c r="H2444" s="48"/>
      <c r="I2444" s="43"/>
      <c r="J2444" s="48"/>
      <c r="K2444" s="43"/>
    </row>
    <row r="2445" spans="6:11" ht="20.399999999999999" x14ac:dyDescent="0.3">
      <c r="F2445" s="43"/>
      <c r="G2445" s="39"/>
      <c r="H2445" s="48"/>
      <c r="I2445" s="43"/>
      <c r="J2445" s="48"/>
      <c r="K2445" s="43"/>
    </row>
    <row r="2446" spans="6:11" ht="20.399999999999999" x14ac:dyDescent="0.3">
      <c r="F2446" s="43"/>
      <c r="G2446" s="39"/>
      <c r="H2446" s="48"/>
      <c r="I2446" s="43"/>
      <c r="J2446" s="48"/>
      <c r="K2446" s="43"/>
    </row>
    <row r="2447" spans="6:11" ht="20.399999999999999" x14ac:dyDescent="0.3">
      <c r="F2447" s="43"/>
      <c r="G2447" s="39"/>
      <c r="H2447" s="48"/>
      <c r="I2447" s="43"/>
      <c r="J2447" s="48"/>
      <c r="K2447" s="43"/>
    </row>
    <row r="2448" spans="6:11" ht="20.399999999999999" x14ac:dyDescent="0.3">
      <c r="F2448" s="43"/>
      <c r="G2448" s="39"/>
      <c r="H2448" s="48"/>
      <c r="I2448" s="43"/>
      <c r="J2448" s="48"/>
      <c r="K2448" s="43"/>
    </row>
    <row r="2449" spans="6:11" ht="20.399999999999999" x14ac:dyDescent="0.3">
      <c r="F2449" s="43"/>
      <c r="G2449" s="39"/>
      <c r="H2449" s="48"/>
      <c r="I2449" s="43"/>
      <c r="J2449" s="48"/>
      <c r="K2449" s="43"/>
    </row>
    <row r="2450" spans="6:11" ht="20.399999999999999" x14ac:dyDescent="0.3">
      <c r="F2450" s="43"/>
      <c r="G2450" s="39"/>
      <c r="H2450" s="48"/>
      <c r="I2450" s="43"/>
      <c r="J2450" s="48"/>
      <c r="K2450" s="43"/>
    </row>
    <row r="2451" spans="6:11" ht="20.399999999999999" x14ac:dyDescent="0.3">
      <c r="F2451" s="43"/>
      <c r="G2451" s="39"/>
      <c r="H2451" s="48"/>
      <c r="I2451" s="43"/>
      <c r="J2451" s="48"/>
      <c r="K2451" s="43"/>
    </row>
    <row r="2452" spans="6:11" ht="20.399999999999999" x14ac:dyDescent="0.3">
      <c r="F2452" s="43"/>
      <c r="G2452" s="39"/>
      <c r="H2452" s="48"/>
      <c r="I2452" s="43"/>
      <c r="J2452" s="48"/>
      <c r="K2452" s="43"/>
    </row>
    <row r="2453" spans="6:11" ht="20.399999999999999" x14ac:dyDescent="0.3">
      <c r="F2453" s="43"/>
      <c r="G2453" s="39"/>
      <c r="H2453" s="48"/>
      <c r="I2453" s="43"/>
      <c r="J2453" s="48"/>
      <c r="K2453" s="43"/>
    </row>
    <row r="2454" spans="6:11" ht="20.399999999999999" x14ac:dyDescent="0.3">
      <c r="F2454" s="43"/>
      <c r="G2454" s="39"/>
      <c r="H2454" s="48"/>
      <c r="I2454" s="43"/>
      <c r="J2454" s="48"/>
      <c r="K2454" s="43"/>
    </row>
    <row r="2455" spans="6:11" ht="20.399999999999999" x14ac:dyDescent="0.3">
      <c r="F2455" s="43"/>
      <c r="G2455" s="39"/>
      <c r="H2455" s="48"/>
      <c r="I2455" s="43"/>
      <c r="J2455" s="48"/>
      <c r="K2455" s="43"/>
    </row>
    <row r="2456" spans="6:11" ht="20.399999999999999" x14ac:dyDescent="0.3">
      <c r="F2456" s="43"/>
      <c r="G2456" s="39"/>
      <c r="H2456" s="48"/>
      <c r="I2456" s="43"/>
      <c r="J2456" s="48"/>
      <c r="K2456" s="43"/>
    </row>
    <row r="2457" spans="6:11" ht="20.399999999999999" x14ac:dyDescent="0.3">
      <c r="F2457" s="43"/>
      <c r="G2457" s="39"/>
      <c r="H2457" s="48"/>
      <c r="I2457" s="43"/>
      <c r="J2457" s="48"/>
      <c r="K2457" s="43"/>
    </row>
    <row r="2458" spans="6:11" ht="20.399999999999999" x14ac:dyDescent="0.3">
      <c r="F2458" s="43"/>
      <c r="G2458" s="39"/>
      <c r="H2458" s="48"/>
      <c r="I2458" s="43"/>
      <c r="J2458" s="48"/>
      <c r="K2458" s="43"/>
    </row>
    <row r="2459" spans="6:11" ht="20.399999999999999" x14ac:dyDescent="0.3">
      <c r="F2459" s="43"/>
      <c r="G2459" s="39"/>
      <c r="H2459" s="48"/>
      <c r="I2459" s="43"/>
      <c r="J2459" s="48"/>
      <c r="K2459" s="43"/>
    </row>
    <row r="2460" spans="6:11" ht="20.399999999999999" x14ac:dyDescent="0.3">
      <c r="F2460" s="43"/>
      <c r="G2460" s="39"/>
      <c r="H2460" s="48"/>
      <c r="I2460" s="43"/>
      <c r="J2460" s="48"/>
      <c r="K2460" s="43"/>
    </row>
    <row r="2461" spans="6:11" ht="20.399999999999999" x14ac:dyDescent="0.3">
      <c r="F2461" s="43"/>
      <c r="G2461" s="39"/>
      <c r="H2461" s="48"/>
      <c r="I2461" s="43"/>
      <c r="J2461" s="48"/>
      <c r="K2461" s="43"/>
    </row>
    <row r="2462" spans="6:11" ht="20.399999999999999" x14ac:dyDescent="0.3">
      <c r="F2462" s="43"/>
      <c r="G2462" s="39"/>
      <c r="H2462" s="48"/>
      <c r="I2462" s="43"/>
      <c r="J2462" s="48"/>
      <c r="K2462" s="43"/>
    </row>
    <row r="2463" spans="6:11" ht="20.399999999999999" x14ac:dyDescent="0.3">
      <c r="F2463" s="43"/>
      <c r="G2463" s="39"/>
      <c r="H2463" s="48"/>
      <c r="I2463" s="43"/>
      <c r="J2463" s="48"/>
      <c r="K2463" s="43"/>
    </row>
    <row r="2464" spans="6:11" ht="20.399999999999999" x14ac:dyDescent="0.3">
      <c r="F2464" s="43"/>
      <c r="G2464" s="39"/>
      <c r="H2464" s="48"/>
      <c r="I2464" s="43"/>
      <c r="J2464" s="48"/>
      <c r="K2464" s="43"/>
    </row>
    <row r="2465" spans="6:11" ht="20.399999999999999" x14ac:dyDescent="0.3">
      <c r="F2465" s="43"/>
      <c r="G2465" s="39"/>
      <c r="H2465" s="48"/>
      <c r="I2465" s="43"/>
      <c r="J2465" s="48"/>
      <c r="K2465" s="43"/>
    </row>
    <row r="2466" spans="6:11" ht="20.399999999999999" x14ac:dyDescent="0.3">
      <c r="F2466" s="43"/>
      <c r="G2466" s="39"/>
      <c r="H2466" s="48"/>
      <c r="I2466" s="43"/>
      <c r="J2466" s="48"/>
      <c r="K2466" s="43"/>
    </row>
    <row r="2467" spans="6:11" ht="20.399999999999999" x14ac:dyDescent="0.3">
      <c r="F2467" s="43"/>
      <c r="G2467" s="39"/>
      <c r="H2467" s="48"/>
      <c r="I2467" s="43"/>
      <c r="J2467" s="48"/>
      <c r="K2467" s="43"/>
    </row>
    <row r="2468" spans="6:11" ht="20.399999999999999" x14ac:dyDescent="0.3">
      <c r="F2468" s="43"/>
      <c r="G2468" s="39"/>
      <c r="H2468" s="48"/>
      <c r="I2468" s="43"/>
      <c r="J2468" s="48"/>
      <c r="K2468" s="43"/>
    </row>
    <row r="2469" spans="6:11" ht="20.399999999999999" x14ac:dyDescent="0.3">
      <c r="F2469" s="43"/>
      <c r="G2469" s="39"/>
      <c r="H2469" s="48"/>
      <c r="I2469" s="43"/>
      <c r="J2469" s="48"/>
      <c r="K2469" s="43"/>
    </row>
    <row r="2470" spans="6:11" ht="20.399999999999999" x14ac:dyDescent="0.3">
      <c r="F2470" s="43"/>
      <c r="G2470" s="39"/>
      <c r="H2470" s="48"/>
      <c r="I2470" s="43"/>
      <c r="J2470" s="48"/>
      <c r="K2470" s="43"/>
    </row>
    <row r="2471" spans="6:11" ht="20.399999999999999" x14ac:dyDescent="0.3">
      <c r="F2471" s="43"/>
      <c r="G2471" s="39"/>
      <c r="H2471" s="48"/>
      <c r="I2471" s="43"/>
      <c r="J2471" s="48"/>
      <c r="K2471" s="43"/>
    </row>
    <row r="2472" spans="6:11" ht="20.399999999999999" x14ac:dyDescent="0.3">
      <c r="F2472" s="43"/>
      <c r="G2472" s="39"/>
      <c r="H2472" s="48"/>
      <c r="I2472" s="43"/>
      <c r="J2472" s="48"/>
      <c r="K2472" s="43"/>
    </row>
    <row r="2473" spans="6:11" ht="20.399999999999999" x14ac:dyDescent="0.3">
      <c r="F2473" s="43"/>
      <c r="G2473" s="39"/>
      <c r="H2473" s="48"/>
      <c r="I2473" s="43"/>
      <c r="J2473" s="48"/>
      <c r="K2473" s="43"/>
    </row>
    <row r="2474" spans="6:11" ht="20.399999999999999" x14ac:dyDescent="0.3">
      <c r="F2474" s="43"/>
      <c r="G2474" s="39"/>
      <c r="H2474" s="48"/>
      <c r="I2474" s="43"/>
      <c r="J2474" s="48"/>
      <c r="K2474" s="43"/>
    </row>
    <row r="2475" spans="6:11" ht="20.399999999999999" x14ac:dyDescent="0.3">
      <c r="F2475" s="43"/>
      <c r="G2475" s="39"/>
      <c r="H2475" s="48"/>
      <c r="I2475" s="43"/>
      <c r="J2475" s="48"/>
      <c r="K2475" s="43"/>
    </row>
    <row r="2476" spans="6:11" ht="20.399999999999999" x14ac:dyDescent="0.3">
      <c r="F2476" s="43"/>
      <c r="G2476" s="39"/>
      <c r="H2476" s="48"/>
      <c r="I2476" s="43"/>
      <c r="J2476" s="48"/>
      <c r="K2476" s="43"/>
    </row>
    <row r="2477" spans="6:11" ht="20.399999999999999" x14ac:dyDescent="0.3">
      <c r="F2477" s="43"/>
      <c r="G2477" s="39"/>
      <c r="H2477" s="48"/>
      <c r="I2477" s="43"/>
      <c r="J2477" s="48"/>
      <c r="K2477" s="43"/>
    </row>
    <row r="2478" spans="6:11" ht="20.399999999999999" x14ac:dyDescent="0.3">
      <c r="F2478" s="43"/>
      <c r="G2478" s="39"/>
      <c r="H2478" s="48"/>
      <c r="I2478" s="43"/>
      <c r="J2478" s="48"/>
      <c r="K2478" s="43"/>
    </row>
    <row r="2479" spans="6:11" ht="20.399999999999999" x14ac:dyDescent="0.3">
      <c r="F2479" s="43"/>
      <c r="G2479" s="39"/>
      <c r="H2479" s="48"/>
      <c r="I2479" s="43"/>
      <c r="J2479" s="48"/>
      <c r="K2479" s="43"/>
    </row>
    <row r="2480" spans="6:11" ht="20.399999999999999" x14ac:dyDescent="0.3">
      <c r="F2480" s="43"/>
      <c r="G2480" s="39"/>
      <c r="H2480" s="48"/>
      <c r="I2480" s="43"/>
      <c r="J2480" s="48"/>
      <c r="K2480" s="43"/>
    </row>
    <row r="2481" spans="6:11" ht="20.399999999999999" x14ac:dyDescent="0.3">
      <c r="F2481" s="43"/>
      <c r="G2481" s="39"/>
      <c r="H2481" s="48"/>
      <c r="I2481" s="43"/>
      <c r="J2481" s="48"/>
      <c r="K2481" s="43"/>
    </row>
    <row r="2482" spans="6:11" ht="20.399999999999999" x14ac:dyDescent="0.3">
      <c r="F2482" s="43"/>
      <c r="G2482" s="39"/>
      <c r="H2482" s="48"/>
      <c r="I2482" s="43"/>
      <c r="J2482" s="48"/>
      <c r="K2482" s="43"/>
    </row>
    <row r="2483" spans="6:11" ht="20.399999999999999" x14ac:dyDescent="0.3">
      <c r="F2483" s="43"/>
      <c r="G2483" s="39"/>
      <c r="H2483" s="48"/>
      <c r="I2483" s="43"/>
      <c r="J2483" s="48"/>
      <c r="K2483" s="43"/>
    </row>
    <row r="2484" spans="6:11" ht="20.399999999999999" x14ac:dyDescent="0.3">
      <c r="F2484" s="43"/>
      <c r="G2484" s="39"/>
      <c r="H2484" s="48"/>
      <c r="I2484" s="43"/>
      <c r="J2484" s="48"/>
      <c r="K2484" s="43"/>
    </row>
    <row r="2485" spans="6:11" ht="20.399999999999999" x14ac:dyDescent="0.3">
      <c r="F2485" s="43"/>
      <c r="G2485" s="39"/>
      <c r="H2485" s="48"/>
      <c r="I2485" s="43"/>
      <c r="J2485" s="48"/>
      <c r="K2485" s="43"/>
    </row>
    <row r="2486" spans="6:11" ht="20.399999999999999" x14ac:dyDescent="0.3">
      <c r="F2486" s="43"/>
      <c r="G2486" s="39"/>
      <c r="H2486" s="48"/>
      <c r="I2486" s="43"/>
      <c r="J2486" s="48"/>
      <c r="K2486" s="43"/>
    </row>
    <row r="2487" spans="6:11" ht="20.399999999999999" x14ac:dyDescent="0.3">
      <c r="F2487" s="43"/>
      <c r="G2487" s="39"/>
      <c r="H2487" s="48"/>
      <c r="I2487" s="43"/>
      <c r="J2487" s="48"/>
      <c r="K2487" s="43"/>
    </row>
    <row r="2488" spans="6:11" ht="20.399999999999999" x14ac:dyDescent="0.3">
      <c r="F2488" s="43"/>
      <c r="G2488" s="39"/>
      <c r="H2488" s="48"/>
      <c r="I2488" s="43"/>
      <c r="J2488" s="48"/>
      <c r="K2488" s="43"/>
    </row>
    <row r="2489" spans="6:11" ht="20.399999999999999" x14ac:dyDescent="0.3">
      <c r="F2489" s="43"/>
      <c r="G2489" s="39"/>
      <c r="H2489" s="48"/>
      <c r="I2489" s="43"/>
      <c r="J2489" s="48"/>
      <c r="K2489" s="43"/>
    </row>
    <row r="2490" spans="6:11" ht="20.399999999999999" x14ac:dyDescent="0.3">
      <c r="F2490" s="43"/>
      <c r="G2490" s="39"/>
      <c r="H2490" s="48"/>
      <c r="I2490" s="43"/>
      <c r="J2490" s="48"/>
      <c r="K2490" s="43"/>
    </row>
    <row r="2491" spans="6:11" ht="20.399999999999999" x14ac:dyDescent="0.3">
      <c r="F2491" s="43"/>
      <c r="G2491" s="39"/>
      <c r="H2491" s="48"/>
      <c r="I2491" s="43"/>
      <c r="J2491" s="48"/>
      <c r="K2491" s="43"/>
    </row>
    <row r="2492" spans="6:11" ht="20.399999999999999" x14ac:dyDescent="0.3">
      <c r="F2492" s="43"/>
      <c r="G2492" s="39"/>
      <c r="H2492" s="48"/>
      <c r="I2492" s="43"/>
      <c r="J2492" s="48"/>
      <c r="K2492" s="43"/>
    </row>
    <row r="2493" spans="6:11" ht="20.399999999999999" x14ac:dyDescent="0.3">
      <c r="F2493" s="43"/>
      <c r="G2493" s="39"/>
      <c r="H2493" s="48"/>
      <c r="I2493" s="43"/>
      <c r="J2493" s="48"/>
      <c r="K2493" s="43"/>
    </row>
    <row r="2494" spans="6:11" ht="20.399999999999999" x14ac:dyDescent="0.3">
      <c r="F2494" s="43"/>
      <c r="G2494" s="39"/>
      <c r="H2494" s="48"/>
      <c r="I2494" s="43"/>
      <c r="J2494" s="48"/>
      <c r="K2494" s="43"/>
    </row>
    <row r="2495" spans="6:11" ht="20.399999999999999" x14ac:dyDescent="0.3">
      <c r="F2495" s="43"/>
      <c r="G2495" s="39"/>
      <c r="H2495" s="48"/>
      <c r="I2495" s="43"/>
      <c r="J2495" s="48"/>
      <c r="K2495" s="43"/>
    </row>
    <row r="2496" spans="6:11" ht="20.399999999999999" x14ac:dyDescent="0.3">
      <c r="F2496" s="43"/>
      <c r="G2496" s="39"/>
      <c r="H2496" s="48"/>
      <c r="I2496" s="43"/>
      <c r="J2496" s="48"/>
      <c r="K2496" s="43"/>
    </row>
    <row r="2497" spans="6:11" ht="20.399999999999999" x14ac:dyDescent="0.3">
      <c r="F2497" s="43"/>
      <c r="G2497" s="39"/>
      <c r="H2497" s="48"/>
      <c r="I2497" s="43"/>
      <c r="J2497" s="48"/>
      <c r="K2497" s="43"/>
    </row>
    <row r="2498" spans="6:11" ht="20.399999999999999" x14ac:dyDescent="0.3">
      <c r="F2498" s="43"/>
      <c r="G2498" s="39"/>
      <c r="H2498" s="48"/>
      <c r="I2498" s="43"/>
      <c r="J2498" s="48"/>
      <c r="K2498" s="43"/>
    </row>
    <row r="2499" spans="6:11" ht="20.399999999999999" x14ac:dyDescent="0.3">
      <c r="F2499" s="43"/>
      <c r="G2499" s="39"/>
      <c r="H2499" s="48"/>
      <c r="I2499" s="43"/>
      <c r="J2499" s="48"/>
      <c r="K2499" s="43"/>
    </row>
    <row r="2500" spans="6:11" ht="20.399999999999999" x14ac:dyDescent="0.3">
      <c r="F2500" s="43"/>
      <c r="G2500" s="39"/>
      <c r="H2500" s="48"/>
      <c r="I2500" s="43"/>
      <c r="J2500" s="48"/>
      <c r="K2500" s="43"/>
    </row>
    <row r="2501" spans="6:11" ht="20.399999999999999" x14ac:dyDescent="0.3">
      <c r="F2501" s="43"/>
      <c r="G2501" s="39"/>
      <c r="H2501" s="48"/>
      <c r="I2501" s="43"/>
      <c r="J2501" s="48"/>
      <c r="K2501" s="43"/>
    </row>
    <row r="2502" spans="6:11" ht="20.399999999999999" x14ac:dyDescent="0.3">
      <c r="F2502" s="43"/>
      <c r="G2502" s="39"/>
      <c r="H2502" s="48"/>
      <c r="I2502" s="43"/>
      <c r="J2502" s="48"/>
      <c r="K2502" s="43"/>
    </row>
    <row r="2503" spans="6:11" ht="20.399999999999999" x14ac:dyDescent="0.3">
      <c r="F2503" s="43"/>
      <c r="G2503" s="39"/>
      <c r="H2503" s="48"/>
      <c r="I2503" s="43"/>
      <c r="J2503" s="48"/>
      <c r="K2503" s="43"/>
    </row>
    <row r="2504" spans="6:11" ht="20.399999999999999" x14ac:dyDescent="0.3">
      <c r="F2504" s="43"/>
      <c r="G2504" s="39"/>
      <c r="H2504" s="48"/>
      <c r="I2504" s="43"/>
      <c r="J2504" s="48"/>
      <c r="K2504" s="43"/>
    </row>
    <row r="2505" spans="6:11" ht="20.399999999999999" x14ac:dyDescent="0.3">
      <c r="F2505" s="43"/>
      <c r="G2505" s="39"/>
      <c r="H2505" s="48"/>
      <c r="I2505" s="43"/>
      <c r="J2505" s="48"/>
      <c r="K2505" s="43"/>
    </row>
    <row r="2506" spans="6:11" ht="20.399999999999999" x14ac:dyDescent="0.3">
      <c r="F2506" s="43"/>
      <c r="G2506" s="39"/>
      <c r="H2506" s="48"/>
      <c r="I2506" s="43"/>
      <c r="J2506" s="48"/>
      <c r="K2506" s="43"/>
    </row>
    <row r="2507" spans="6:11" ht="20.399999999999999" x14ac:dyDescent="0.3">
      <c r="F2507" s="43"/>
      <c r="G2507" s="39"/>
      <c r="H2507" s="48"/>
      <c r="I2507" s="43"/>
      <c r="J2507" s="48"/>
      <c r="K2507" s="43"/>
    </row>
    <row r="2508" spans="6:11" ht="20.399999999999999" x14ac:dyDescent="0.3">
      <c r="F2508" s="43"/>
      <c r="G2508" s="39"/>
      <c r="H2508" s="48"/>
      <c r="I2508" s="43"/>
      <c r="J2508" s="48"/>
      <c r="K2508" s="43"/>
    </row>
    <row r="2509" spans="6:11" ht="20.399999999999999" x14ac:dyDescent="0.3">
      <c r="F2509" s="43"/>
      <c r="G2509" s="39"/>
      <c r="H2509" s="48"/>
      <c r="I2509" s="43"/>
      <c r="J2509" s="48"/>
      <c r="K2509" s="43"/>
    </row>
    <row r="2510" spans="6:11" ht="20.399999999999999" x14ac:dyDescent="0.3">
      <c r="F2510" s="43"/>
      <c r="G2510" s="39"/>
      <c r="H2510" s="48"/>
      <c r="I2510" s="43"/>
      <c r="J2510" s="48"/>
      <c r="K2510" s="43"/>
    </row>
    <row r="2511" spans="6:11" ht="20.399999999999999" x14ac:dyDescent="0.3">
      <c r="F2511" s="43"/>
      <c r="G2511" s="39"/>
      <c r="H2511" s="48"/>
      <c r="I2511" s="43"/>
      <c r="J2511" s="48"/>
      <c r="K2511" s="43"/>
    </row>
    <row r="2512" spans="6:11" ht="20.399999999999999" x14ac:dyDescent="0.3">
      <c r="F2512" s="43"/>
      <c r="G2512" s="39"/>
      <c r="H2512" s="48"/>
      <c r="I2512" s="43"/>
      <c r="J2512" s="48"/>
      <c r="K2512" s="43"/>
    </row>
    <row r="2513" spans="6:11" ht="20.399999999999999" x14ac:dyDescent="0.3">
      <c r="F2513" s="43"/>
      <c r="G2513" s="39"/>
      <c r="H2513" s="48"/>
      <c r="I2513" s="43"/>
      <c r="J2513" s="48"/>
      <c r="K2513" s="43"/>
    </row>
    <row r="2514" spans="6:11" ht="20.399999999999999" x14ac:dyDescent="0.3">
      <c r="F2514" s="43"/>
      <c r="G2514" s="39"/>
      <c r="H2514" s="48"/>
      <c r="I2514" s="43"/>
      <c r="J2514" s="48"/>
      <c r="K2514" s="43"/>
    </row>
    <row r="2515" spans="6:11" ht="20.399999999999999" x14ac:dyDescent="0.3">
      <c r="F2515" s="43"/>
      <c r="G2515" s="39"/>
      <c r="H2515" s="48"/>
      <c r="I2515" s="43"/>
      <c r="J2515" s="48"/>
      <c r="K2515" s="43"/>
    </row>
    <row r="2516" spans="6:11" ht="20.399999999999999" x14ac:dyDescent="0.3">
      <c r="F2516" s="43"/>
      <c r="G2516" s="39"/>
      <c r="H2516" s="48"/>
      <c r="I2516" s="43"/>
      <c r="J2516" s="48"/>
      <c r="K2516" s="43"/>
    </row>
    <row r="2517" spans="6:11" ht="20.399999999999999" x14ac:dyDescent="0.3">
      <c r="F2517" s="43"/>
      <c r="G2517" s="39"/>
      <c r="H2517" s="48"/>
      <c r="I2517" s="43"/>
      <c r="J2517" s="48"/>
      <c r="K2517" s="43"/>
    </row>
    <row r="2518" spans="6:11" ht="20.399999999999999" x14ac:dyDescent="0.3">
      <c r="F2518" s="43"/>
      <c r="G2518" s="39"/>
      <c r="H2518" s="48"/>
      <c r="I2518" s="43"/>
      <c r="J2518" s="48"/>
      <c r="K2518" s="43"/>
    </row>
    <row r="2519" spans="6:11" ht="20.399999999999999" x14ac:dyDescent="0.3">
      <c r="F2519" s="43"/>
      <c r="G2519" s="39"/>
      <c r="H2519" s="48"/>
      <c r="I2519" s="43"/>
      <c r="J2519" s="48"/>
      <c r="K2519" s="43"/>
    </row>
    <row r="2520" spans="6:11" ht="20.399999999999999" x14ac:dyDescent="0.3">
      <c r="F2520" s="43"/>
      <c r="G2520" s="39"/>
      <c r="H2520" s="48"/>
      <c r="I2520" s="43"/>
      <c r="J2520" s="48"/>
      <c r="K2520" s="43"/>
    </row>
    <row r="2521" spans="6:11" ht="20.399999999999999" x14ac:dyDescent="0.3">
      <c r="F2521" s="43"/>
      <c r="G2521" s="39"/>
      <c r="H2521" s="48"/>
      <c r="I2521" s="43"/>
      <c r="J2521" s="48"/>
      <c r="K2521" s="43"/>
    </row>
    <row r="2522" spans="6:11" ht="20.399999999999999" x14ac:dyDescent="0.3">
      <c r="F2522" s="43"/>
      <c r="G2522" s="39"/>
      <c r="H2522" s="48"/>
      <c r="I2522" s="43"/>
      <c r="J2522" s="48"/>
      <c r="K2522" s="43"/>
    </row>
    <row r="2523" spans="6:11" ht="20.399999999999999" x14ac:dyDescent="0.3">
      <c r="F2523" s="43"/>
      <c r="G2523" s="39"/>
      <c r="H2523" s="48"/>
      <c r="I2523" s="43"/>
      <c r="J2523" s="48"/>
      <c r="K2523" s="43"/>
    </row>
    <row r="2524" spans="6:11" ht="20.399999999999999" x14ac:dyDescent="0.3">
      <c r="F2524" s="43"/>
      <c r="G2524" s="39"/>
      <c r="H2524" s="48"/>
      <c r="I2524" s="43"/>
      <c r="J2524" s="48"/>
      <c r="K2524" s="43"/>
    </row>
    <row r="2525" spans="6:11" ht="20.399999999999999" x14ac:dyDescent="0.3">
      <c r="F2525" s="43"/>
      <c r="G2525" s="39"/>
      <c r="H2525" s="48"/>
      <c r="I2525" s="43"/>
      <c r="J2525" s="48"/>
      <c r="K2525" s="43"/>
    </row>
    <row r="2526" spans="6:11" ht="20.399999999999999" x14ac:dyDescent="0.3">
      <c r="F2526" s="43"/>
      <c r="G2526" s="39"/>
      <c r="H2526" s="48"/>
      <c r="I2526" s="43"/>
      <c r="J2526" s="48"/>
      <c r="K2526" s="43"/>
    </row>
    <row r="2527" spans="6:11" ht="20.399999999999999" x14ac:dyDescent="0.3">
      <c r="F2527" s="43"/>
      <c r="G2527" s="39"/>
      <c r="H2527" s="48"/>
      <c r="I2527" s="43"/>
      <c r="J2527" s="48"/>
      <c r="K2527" s="43"/>
    </row>
    <row r="2528" spans="6:11" ht="20.399999999999999" x14ac:dyDescent="0.3">
      <c r="F2528" s="43"/>
      <c r="G2528" s="39"/>
      <c r="H2528" s="48"/>
      <c r="I2528" s="43"/>
      <c r="J2528" s="48"/>
      <c r="K2528" s="43"/>
    </row>
    <row r="2529" spans="6:11" ht="20.399999999999999" x14ac:dyDescent="0.3">
      <c r="F2529" s="43"/>
      <c r="G2529" s="39"/>
      <c r="H2529" s="48"/>
      <c r="I2529" s="43"/>
      <c r="J2529" s="48"/>
      <c r="K2529" s="43"/>
    </row>
    <row r="2530" spans="6:11" ht="20.399999999999999" x14ac:dyDescent="0.3">
      <c r="F2530" s="43"/>
      <c r="G2530" s="39"/>
      <c r="H2530" s="48"/>
      <c r="I2530" s="43"/>
      <c r="J2530" s="48"/>
      <c r="K2530" s="43"/>
    </row>
    <row r="2531" spans="6:11" ht="20.399999999999999" x14ac:dyDescent="0.3">
      <c r="F2531" s="43"/>
      <c r="G2531" s="39"/>
      <c r="H2531" s="48"/>
      <c r="I2531" s="43"/>
      <c r="J2531" s="48"/>
      <c r="K2531" s="43"/>
    </row>
    <row r="2532" spans="6:11" ht="20.399999999999999" x14ac:dyDescent="0.3">
      <c r="F2532" s="43"/>
      <c r="G2532" s="39"/>
      <c r="H2532" s="48"/>
      <c r="I2532" s="43"/>
      <c r="J2532" s="48"/>
      <c r="K2532" s="43"/>
    </row>
    <row r="2533" spans="6:11" ht="20.399999999999999" x14ac:dyDescent="0.3">
      <c r="F2533" s="43"/>
      <c r="G2533" s="39"/>
      <c r="H2533" s="48"/>
      <c r="I2533" s="43"/>
      <c r="J2533" s="48"/>
      <c r="K2533" s="43"/>
    </row>
    <row r="2534" spans="6:11" ht="20.399999999999999" x14ac:dyDescent="0.3">
      <c r="F2534" s="43"/>
      <c r="G2534" s="39"/>
      <c r="H2534" s="48"/>
      <c r="I2534" s="43"/>
      <c r="J2534" s="48"/>
      <c r="K2534" s="43"/>
    </row>
    <row r="2535" spans="6:11" ht="20.399999999999999" x14ac:dyDescent="0.3">
      <c r="F2535" s="43"/>
      <c r="G2535" s="39"/>
      <c r="H2535" s="48"/>
      <c r="I2535" s="43"/>
      <c r="J2535" s="48"/>
      <c r="K2535" s="43"/>
    </row>
    <row r="2536" spans="6:11" ht="20.399999999999999" x14ac:dyDescent="0.3">
      <c r="F2536" s="43"/>
      <c r="G2536" s="39"/>
      <c r="H2536" s="48"/>
      <c r="I2536" s="43"/>
      <c r="J2536" s="48"/>
      <c r="K2536" s="43"/>
    </row>
    <row r="2537" spans="6:11" ht="20.399999999999999" x14ac:dyDescent="0.3">
      <c r="F2537" s="43"/>
      <c r="G2537" s="39"/>
      <c r="H2537" s="48"/>
      <c r="I2537" s="43"/>
      <c r="J2537" s="48"/>
      <c r="K2537" s="43"/>
    </row>
    <row r="2538" spans="6:11" ht="20.399999999999999" x14ac:dyDescent="0.3">
      <c r="F2538" s="43"/>
      <c r="G2538" s="39"/>
      <c r="H2538" s="48"/>
      <c r="I2538" s="43"/>
      <c r="J2538" s="48"/>
      <c r="K2538" s="43"/>
    </row>
    <row r="2539" spans="6:11" ht="20.399999999999999" x14ac:dyDescent="0.3">
      <c r="F2539" s="43"/>
      <c r="G2539" s="39"/>
      <c r="H2539" s="48"/>
      <c r="I2539" s="43"/>
      <c r="J2539" s="48"/>
      <c r="K2539" s="43"/>
    </row>
    <row r="2540" spans="6:11" ht="20.399999999999999" x14ac:dyDescent="0.3">
      <c r="F2540" s="43"/>
      <c r="G2540" s="39"/>
      <c r="H2540" s="48"/>
      <c r="I2540" s="43"/>
      <c r="J2540" s="48"/>
      <c r="K2540" s="43"/>
    </row>
    <row r="2541" spans="6:11" ht="20.399999999999999" x14ac:dyDescent="0.3">
      <c r="F2541" s="43"/>
      <c r="G2541" s="39"/>
      <c r="H2541" s="48"/>
      <c r="I2541" s="43"/>
      <c r="J2541" s="48"/>
      <c r="K2541" s="43"/>
    </row>
    <row r="2542" spans="6:11" ht="20.399999999999999" x14ac:dyDescent="0.3">
      <c r="F2542" s="43"/>
      <c r="G2542" s="39"/>
      <c r="H2542" s="48"/>
      <c r="I2542" s="43"/>
      <c r="J2542" s="48"/>
      <c r="K2542" s="43"/>
    </row>
    <row r="2543" spans="6:11" ht="20.399999999999999" x14ac:dyDescent="0.3">
      <c r="F2543" s="43"/>
      <c r="G2543" s="39"/>
      <c r="H2543" s="48"/>
      <c r="I2543" s="43"/>
      <c r="J2543" s="48"/>
      <c r="K2543" s="43"/>
    </row>
    <row r="2544" spans="6:11" ht="20.399999999999999" x14ac:dyDescent="0.3">
      <c r="F2544" s="43"/>
      <c r="G2544" s="39"/>
      <c r="H2544" s="48"/>
      <c r="I2544" s="43"/>
      <c r="J2544" s="48"/>
      <c r="K2544" s="43"/>
    </row>
    <row r="2545" spans="6:11" ht="20.399999999999999" x14ac:dyDescent="0.3">
      <c r="F2545" s="43"/>
      <c r="G2545" s="39"/>
      <c r="H2545" s="48"/>
      <c r="I2545" s="43"/>
      <c r="J2545" s="48"/>
      <c r="K2545" s="43"/>
    </row>
    <row r="2546" spans="6:11" ht="20.399999999999999" x14ac:dyDescent="0.3">
      <c r="F2546" s="43"/>
      <c r="G2546" s="39"/>
      <c r="H2546" s="48"/>
      <c r="I2546" s="43"/>
      <c r="J2546" s="48"/>
      <c r="K2546" s="43"/>
    </row>
    <row r="2547" spans="6:11" ht="20.399999999999999" x14ac:dyDescent="0.3">
      <c r="F2547" s="43"/>
      <c r="G2547" s="39"/>
      <c r="H2547" s="48"/>
      <c r="I2547" s="43"/>
      <c r="J2547" s="48"/>
      <c r="K2547" s="43"/>
    </row>
    <row r="2548" spans="6:11" ht="20.399999999999999" x14ac:dyDescent="0.3">
      <c r="F2548" s="43"/>
      <c r="G2548" s="39"/>
      <c r="H2548" s="48"/>
      <c r="I2548" s="43"/>
      <c r="J2548" s="48"/>
      <c r="K2548" s="43"/>
    </row>
    <row r="2549" spans="6:11" ht="20.399999999999999" x14ac:dyDescent="0.3">
      <c r="F2549" s="43"/>
      <c r="G2549" s="39"/>
      <c r="H2549" s="48"/>
      <c r="I2549" s="43"/>
      <c r="J2549" s="48"/>
      <c r="K2549" s="43"/>
    </row>
    <row r="2550" spans="6:11" ht="20.399999999999999" x14ac:dyDescent="0.3">
      <c r="F2550" s="43"/>
      <c r="G2550" s="39"/>
      <c r="H2550" s="48"/>
      <c r="I2550" s="43"/>
      <c r="J2550" s="48"/>
      <c r="K2550" s="43"/>
    </row>
    <row r="2551" spans="6:11" ht="20.399999999999999" x14ac:dyDescent="0.3">
      <c r="F2551" s="43"/>
      <c r="G2551" s="39"/>
      <c r="H2551" s="48"/>
      <c r="I2551" s="43"/>
      <c r="J2551" s="48"/>
      <c r="K2551" s="43"/>
    </row>
    <row r="2552" spans="6:11" ht="20.399999999999999" x14ac:dyDescent="0.3">
      <c r="F2552" s="43"/>
      <c r="G2552" s="39"/>
      <c r="H2552" s="48"/>
      <c r="I2552" s="43"/>
      <c r="J2552" s="48"/>
      <c r="K2552" s="43"/>
    </row>
    <row r="2553" spans="6:11" ht="20.399999999999999" x14ac:dyDescent="0.3">
      <c r="F2553" s="43"/>
      <c r="G2553" s="39"/>
      <c r="H2553" s="48"/>
      <c r="I2553" s="43"/>
      <c r="J2553" s="48"/>
      <c r="K2553" s="43"/>
    </row>
    <row r="2554" spans="6:11" ht="20.399999999999999" x14ac:dyDescent="0.3">
      <c r="F2554" s="43"/>
      <c r="G2554" s="39"/>
      <c r="H2554" s="48"/>
      <c r="I2554" s="43"/>
      <c r="J2554" s="48"/>
      <c r="K2554" s="43"/>
    </row>
    <row r="2555" spans="6:11" ht="20.399999999999999" x14ac:dyDescent="0.3">
      <c r="F2555" s="43"/>
      <c r="G2555" s="39"/>
      <c r="H2555" s="48"/>
      <c r="I2555" s="43"/>
      <c r="J2555" s="48"/>
      <c r="K2555" s="43"/>
    </row>
    <row r="2556" spans="6:11" ht="20.399999999999999" x14ac:dyDescent="0.3">
      <c r="F2556" s="43"/>
      <c r="G2556" s="39"/>
      <c r="H2556" s="48"/>
      <c r="I2556" s="43"/>
      <c r="J2556" s="48"/>
      <c r="K2556" s="43"/>
    </row>
    <row r="2557" spans="6:11" ht="20.399999999999999" x14ac:dyDescent="0.3">
      <c r="F2557" s="43"/>
      <c r="G2557" s="39"/>
      <c r="H2557" s="48"/>
      <c r="I2557" s="43"/>
      <c r="J2557" s="48"/>
      <c r="K2557" s="43"/>
    </row>
    <row r="2558" spans="6:11" ht="20.399999999999999" x14ac:dyDescent="0.3">
      <c r="F2558" s="43"/>
      <c r="G2558" s="39"/>
      <c r="H2558" s="48"/>
      <c r="I2558" s="43"/>
      <c r="J2558" s="48"/>
      <c r="K2558" s="43"/>
    </row>
    <row r="2559" spans="6:11" ht="20.399999999999999" x14ac:dyDescent="0.3">
      <c r="F2559" s="43"/>
      <c r="G2559" s="39"/>
      <c r="H2559" s="48"/>
      <c r="I2559" s="43"/>
      <c r="J2559" s="48"/>
      <c r="K2559" s="43"/>
    </row>
    <row r="2560" spans="6:11" ht="20.399999999999999" x14ac:dyDescent="0.3">
      <c r="F2560" s="43"/>
      <c r="G2560" s="39"/>
      <c r="H2560" s="48"/>
      <c r="I2560" s="43"/>
      <c r="J2560" s="48"/>
      <c r="K2560" s="43"/>
    </row>
    <row r="2561" spans="6:11" ht="20.399999999999999" x14ac:dyDescent="0.3">
      <c r="F2561" s="43"/>
      <c r="G2561" s="39"/>
      <c r="H2561" s="48"/>
      <c r="I2561" s="43"/>
      <c r="J2561" s="48"/>
      <c r="K2561" s="43"/>
    </row>
    <row r="2562" spans="6:11" ht="20.399999999999999" x14ac:dyDescent="0.3">
      <c r="F2562" s="43"/>
      <c r="G2562" s="39"/>
      <c r="H2562" s="48"/>
      <c r="I2562" s="43"/>
      <c r="J2562" s="48"/>
      <c r="K2562" s="43"/>
    </row>
    <row r="2563" spans="6:11" ht="20.399999999999999" x14ac:dyDescent="0.3">
      <c r="F2563" s="43"/>
      <c r="G2563" s="39"/>
      <c r="H2563" s="48"/>
      <c r="I2563" s="43"/>
      <c r="J2563" s="48"/>
      <c r="K2563" s="43"/>
    </row>
    <row r="2564" spans="6:11" ht="20.399999999999999" x14ac:dyDescent="0.3">
      <c r="F2564" s="43"/>
      <c r="G2564" s="39"/>
      <c r="H2564" s="48"/>
      <c r="I2564" s="43"/>
      <c r="J2564" s="48"/>
      <c r="K2564" s="43"/>
    </row>
    <row r="2565" spans="6:11" ht="20.399999999999999" x14ac:dyDescent="0.3">
      <c r="F2565" s="43"/>
      <c r="G2565" s="39"/>
      <c r="H2565" s="48"/>
      <c r="I2565" s="43"/>
      <c r="J2565" s="48"/>
      <c r="K2565" s="43"/>
    </row>
    <row r="2566" spans="6:11" ht="20.399999999999999" x14ac:dyDescent="0.3">
      <c r="F2566" s="43"/>
      <c r="G2566" s="39"/>
      <c r="H2566" s="48"/>
      <c r="I2566" s="43"/>
      <c r="J2566" s="48"/>
      <c r="K2566" s="43"/>
    </row>
    <row r="2567" spans="6:11" ht="20.399999999999999" x14ac:dyDescent="0.3">
      <c r="F2567" s="43"/>
      <c r="G2567" s="39"/>
      <c r="H2567" s="48"/>
      <c r="I2567" s="43"/>
      <c r="J2567" s="48"/>
      <c r="K2567" s="43"/>
    </row>
    <row r="2568" spans="6:11" ht="20.399999999999999" x14ac:dyDescent="0.3">
      <c r="F2568" s="43"/>
      <c r="G2568" s="39"/>
      <c r="H2568" s="48"/>
      <c r="I2568" s="43"/>
      <c r="J2568" s="48"/>
      <c r="K2568" s="43"/>
    </row>
    <row r="2569" spans="6:11" ht="20.399999999999999" x14ac:dyDescent="0.3">
      <c r="F2569" s="43"/>
      <c r="G2569" s="39"/>
      <c r="H2569" s="48"/>
      <c r="I2569" s="43"/>
      <c r="J2569" s="48"/>
      <c r="K2569" s="43"/>
    </row>
    <row r="2570" spans="6:11" ht="20.399999999999999" x14ac:dyDescent="0.3">
      <c r="F2570" s="43"/>
      <c r="G2570" s="39"/>
      <c r="H2570" s="48"/>
      <c r="I2570" s="43"/>
      <c r="J2570" s="48"/>
      <c r="K2570" s="43"/>
    </row>
    <row r="2571" spans="6:11" ht="20.399999999999999" x14ac:dyDescent="0.3">
      <c r="F2571" s="43"/>
      <c r="G2571" s="39"/>
      <c r="H2571" s="48"/>
      <c r="I2571" s="43"/>
      <c r="J2571" s="48"/>
      <c r="K2571" s="43"/>
    </row>
    <row r="2572" spans="6:11" ht="20.399999999999999" x14ac:dyDescent="0.3">
      <c r="F2572" s="43"/>
      <c r="G2572" s="39"/>
      <c r="H2572" s="48"/>
      <c r="I2572" s="43"/>
      <c r="J2572" s="48"/>
      <c r="K2572" s="43"/>
    </row>
    <row r="2573" spans="6:11" ht="20.399999999999999" x14ac:dyDescent="0.3">
      <c r="F2573" s="43"/>
      <c r="G2573" s="39"/>
      <c r="H2573" s="48"/>
      <c r="I2573" s="43"/>
      <c r="J2573" s="48"/>
      <c r="K2573" s="43"/>
    </row>
    <row r="2574" spans="6:11" ht="20.399999999999999" x14ac:dyDescent="0.3">
      <c r="F2574" s="43"/>
      <c r="G2574" s="39"/>
      <c r="H2574" s="48"/>
      <c r="I2574" s="43"/>
      <c r="J2574" s="48"/>
      <c r="K2574" s="43"/>
    </row>
    <row r="2575" spans="6:11" ht="20.399999999999999" x14ac:dyDescent="0.3">
      <c r="F2575" s="43"/>
      <c r="G2575" s="39"/>
      <c r="H2575" s="48"/>
      <c r="I2575" s="43"/>
      <c r="J2575" s="48"/>
      <c r="K2575" s="43"/>
    </row>
    <row r="2576" spans="6:11" ht="20.399999999999999" x14ac:dyDescent="0.3">
      <c r="F2576" s="43"/>
      <c r="G2576" s="39"/>
      <c r="H2576" s="48"/>
      <c r="I2576" s="43"/>
      <c r="J2576" s="48"/>
      <c r="K2576" s="43"/>
    </row>
    <row r="2577" spans="6:11" ht="20.399999999999999" x14ac:dyDescent="0.3">
      <c r="F2577" s="43"/>
      <c r="G2577" s="39"/>
      <c r="H2577" s="48"/>
      <c r="I2577" s="43"/>
      <c r="J2577" s="48"/>
      <c r="K2577" s="43"/>
    </row>
    <row r="2578" spans="6:11" ht="20.399999999999999" x14ac:dyDescent="0.3">
      <c r="F2578" s="43"/>
      <c r="G2578" s="39"/>
      <c r="H2578" s="48"/>
      <c r="I2578" s="43"/>
      <c r="J2578" s="48"/>
      <c r="K2578" s="43"/>
    </row>
    <row r="2579" spans="6:11" ht="20.399999999999999" x14ac:dyDescent="0.3">
      <c r="F2579" s="43"/>
      <c r="G2579" s="39"/>
      <c r="H2579" s="48"/>
      <c r="I2579" s="43"/>
      <c r="J2579" s="48"/>
      <c r="K2579" s="43"/>
    </row>
    <row r="2580" spans="6:11" ht="20.399999999999999" x14ac:dyDescent="0.3">
      <c r="F2580" s="43"/>
      <c r="G2580" s="39"/>
      <c r="H2580" s="48"/>
      <c r="I2580" s="43"/>
      <c r="J2580" s="48"/>
      <c r="K2580" s="43"/>
    </row>
    <row r="2581" spans="6:11" ht="20.399999999999999" x14ac:dyDescent="0.3">
      <c r="F2581" s="43"/>
      <c r="G2581" s="39"/>
      <c r="H2581" s="48"/>
      <c r="I2581" s="43"/>
      <c r="J2581" s="48"/>
      <c r="K2581" s="43"/>
    </row>
    <row r="2582" spans="6:11" ht="20.399999999999999" x14ac:dyDescent="0.3">
      <c r="F2582" s="43"/>
      <c r="G2582" s="39"/>
      <c r="H2582" s="48"/>
      <c r="I2582" s="43"/>
      <c r="J2582" s="48"/>
      <c r="K2582" s="43"/>
    </row>
    <row r="2583" spans="6:11" ht="20.399999999999999" x14ac:dyDescent="0.3">
      <c r="F2583" s="43"/>
      <c r="G2583" s="39"/>
      <c r="H2583" s="48"/>
      <c r="I2583" s="43"/>
      <c r="J2583" s="48"/>
      <c r="K2583" s="43"/>
    </row>
    <row r="2584" spans="6:11" ht="20.399999999999999" x14ac:dyDescent="0.3">
      <c r="F2584" s="43"/>
      <c r="G2584" s="39"/>
      <c r="H2584" s="48"/>
      <c r="I2584" s="43"/>
      <c r="J2584" s="48"/>
      <c r="K2584" s="43"/>
    </row>
    <row r="2585" spans="6:11" ht="20.399999999999999" x14ac:dyDescent="0.3">
      <c r="F2585" s="43"/>
      <c r="G2585" s="39"/>
      <c r="H2585" s="48"/>
      <c r="I2585" s="43"/>
      <c r="J2585" s="48"/>
      <c r="K2585" s="43"/>
    </row>
    <row r="2586" spans="6:11" ht="20.399999999999999" x14ac:dyDescent="0.3">
      <c r="F2586" s="43"/>
      <c r="G2586" s="39"/>
      <c r="H2586" s="48"/>
      <c r="I2586" s="43"/>
      <c r="J2586" s="48"/>
      <c r="K2586" s="43"/>
    </row>
    <row r="2587" spans="6:11" ht="20.399999999999999" x14ac:dyDescent="0.3">
      <c r="F2587" s="43"/>
      <c r="G2587" s="39"/>
      <c r="H2587" s="48"/>
      <c r="I2587" s="43"/>
      <c r="J2587" s="48"/>
      <c r="K2587" s="43"/>
    </row>
    <row r="2588" spans="6:11" ht="20.399999999999999" x14ac:dyDescent="0.3">
      <c r="F2588" s="43"/>
      <c r="G2588" s="39"/>
      <c r="H2588" s="48"/>
      <c r="I2588" s="43"/>
      <c r="J2588" s="48"/>
      <c r="K2588" s="43"/>
    </row>
    <row r="2589" spans="6:11" ht="20.399999999999999" x14ac:dyDescent="0.3">
      <c r="F2589" s="43"/>
      <c r="G2589" s="39"/>
      <c r="H2589" s="48"/>
      <c r="I2589" s="43"/>
      <c r="J2589" s="48"/>
      <c r="K2589" s="43"/>
    </row>
    <row r="2590" spans="6:11" ht="20.399999999999999" x14ac:dyDescent="0.3">
      <c r="F2590" s="43"/>
      <c r="G2590" s="39"/>
      <c r="H2590" s="48"/>
      <c r="I2590" s="43"/>
      <c r="J2590" s="48"/>
      <c r="K2590" s="43"/>
    </row>
    <row r="2591" spans="6:11" ht="20.399999999999999" x14ac:dyDescent="0.3">
      <c r="F2591" s="43"/>
      <c r="G2591" s="39"/>
      <c r="H2591" s="48"/>
      <c r="I2591" s="43"/>
      <c r="J2591" s="48"/>
      <c r="K2591" s="43"/>
    </row>
    <row r="2592" spans="6:11" ht="20.399999999999999" x14ac:dyDescent="0.3">
      <c r="F2592" s="43"/>
      <c r="G2592" s="39"/>
      <c r="H2592" s="48"/>
      <c r="I2592" s="43"/>
      <c r="J2592" s="48"/>
      <c r="K2592" s="43"/>
    </row>
    <row r="2593" spans="6:11" ht="20.399999999999999" x14ac:dyDescent="0.3">
      <c r="F2593" s="43"/>
      <c r="G2593" s="39"/>
      <c r="H2593" s="48"/>
      <c r="I2593" s="43"/>
      <c r="J2593" s="48"/>
      <c r="K2593" s="43"/>
    </row>
    <row r="2594" spans="6:11" ht="20.399999999999999" x14ac:dyDescent="0.3">
      <c r="F2594" s="43"/>
      <c r="G2594" s="39"/>
      <c r="H2594" s="48"/>
      <c r="I2594" s="43"/>
      <c r="J2594" s="48"/>
      <c r="K2594" s="43"/>
    </row>
    <row r="2595" spans="6:11" ht="20.399999999999999" x14ac:dyDescent="0.3">
      <c r="F2595" s="43"/>
      <c r="G2595" s="39"/>
      <c r="H2595" s="48"/>
      <c r="I2595" s="43"/>
      <c r="J2595" s="48"/>
      <c r="K2595" s="43"/>
    </row>
    <row r="2596" spans="6:11" ht="20.399999999999999" x14ac:dyDescent="0.3">
      <c r="F2596" s="43"/>
      <c r="G2596" s="39"/>
      <c r="H2596" s="48"/>
      <c r="I2596" s="43"/>
      <c r="J2596" s="48"/>
      <c r="K2596" s="43"/>
    </row>
    <row r="2597" spans="6:11" ht="20.399999999999999" x14ac:dyDescent="0.3">
      <c r="F2597" s="43"/>
      <c r="G2597" s="39"/>
      <c r="H2597" s="48"/>
      <c r="I2597" s="43"/>
      <c r="J2597" s="48"/>
      <c r="K2597" s="43"/>
    </row>
    <row r="2598" spans="6:11" ht="20.399999999999999" x14ac:dyDescent="0.3">
      <c r="F2598" s="43"/>
      <c r="G2598" s="39"/>
      <c r="H2598" s="48"/>
      <c r="I2598" s="43"/>
      <c r="J2598" s="48"/>
      <c r="K2598" s="43"/>
    </row>
    <row r="2599" spans="6:11" ht="20.399999999999999" x14ac:dyDescent="0.3">
      <c r="F2599" s="43"/>
      <c r="G2599" s="39"/>
      <c r="H2599" s="48"/>
      <c r="I2599" s="43"/>
      <c r="J2599" s="48"/>
      <c r="K2599" s="43"/>
    </row>
    <row r="2600" spans="6:11" ht="20.399999999999999" x14ac:dyDescent="0.3">
      <c r="F2600" s="43"/>
      <c r="G2600" s="39"/>
      <c r="H2600" s="48"/>
      <c r="I2600" s="43"/>
      <c r="J2600" s="48"/>
      <c r="K2600" s="43"/>
    </row>
    <row r="2601" spans="6:11" ht="20.399999999999999" x14ac:dyDescent="0.3">
      <c r="F2601" s="43"/>
      <c r="G2601" s="39"/>
      <c r="H2601" s="48"/>
      <c r="I2601" s="43"/>
      <c r="J2601" s="48"/>
      <c r="K2601" s="43"/>
    </row>
    <row r="2602" spans="6:11" ht="20.399999999999999" x14ac:dyDescent="0.3">
      <c r="F2602" s="43"/>
      <c r="G2602" s="39"/>
      <c r="H2602" s="48"/>
      <c r="I2602" s="43"/>
      <c r="J2602" s="48"/>
      <c r="K2602" s="43"/>
    </row>
    <row r="2603" spans="6:11" ht="20.399999999999999" x14ac:dyDescent="0.3">
      <c r="F2603" s="43"/>
      <c r="G2603" s="39"/>
      <c r="H2603" s="48"/>
      <c r="I2603" s="43"/>
      <c r="J2603" s="48"/>
      <c r="K2603" s="43"/>
    </row>
    <row r="2604" spans="6:11" ht="20.399999999999999" x14ac:dyDescent="0.3">
      <c r="F2604" s="43"/>
      <c r="G2604" s="39"/>
      <c r="H2604" s="48"/>
      <c r="I2604" s="43"/>
      <c r="J2604" s="48"/>
      <c r="K2604" s="43"/>
    </row>
    <row r="2605" spans="6:11" ht="20.399999999999999" x14ac:dyDescent="0.3">
      <c r="F2605" s="43"/>
      <c r="G2605" s="39"/>
      <c r="H2605" s="48"/>
      <c r="I2605" s="43"/>
      <c r="J2605" s="48"/>
      <c r="K2605" s="43"/>
    </row>
    <row r="2606" spans="6:11" ht="20.399999999999999" x14ac:dyDescent="0.3">
      <c r="F2606" s="43"/>
      <c r="G2606" s="39"/>
      <c r="H2606" s="48"/>
      <c r="I2606" s="43"/>
      <c r="J2606" s="48"/>
      <c r="K2606" s="43"/>
    </row>
    <row r="2607" spans="6:11" ht="20.399999999999999" x14ac:dyDescent="0.3">
      <c r="F2607" s="43"/>
      <c r="G2607" s="39"/>
      <c r="H2607" s="48"/>
      <c r="I2607" s="43"/>
      <c r="J2607" s="48"/>
      <c r="K2607" s="43"/>
    </row>
    <row r="2608" spans="6:11" ht="20.399999999999999" x14ac:dyDescent="0.3">
      <c r="F2608" s="43"/>
      <c r="G2608" s="39"/>
      <c r="H2608" s="48"/>
      <c r="I2608" s="43"/>
      <c r="J2608" s="48"/>
      <c r="K2608" s="43"/>
    </row>
    <row r="2609" spans="6:11" ht="20.399999999999999" x14ac:dyDescent="0.3">
      <c r="F2609" s="43"/>
      <c r="G2609" s="39"/>
      <c r="H2609" s="48"/>
      <c r="I2609" s="43"/>
      <c r="J2609" s="48"/>
      <c r="K2609" s="43"/>
    </row>
    <row r="2610" spans="6:11" ht="20.399999999999999" x14ac:dyDescent="0.3">
      <c r="F2610" s="43"/>
      <c r="G2610" s="39"/>
      <c r="H2610" s="48"/>
      <c r="I2610" s="43"/>
      <c r="J2610" s="48"/>
      <c r="K2610" s="43"/>
    </row>
    <row r="2611" spans="6:11" ht="20.399999999999999" x14ac:dyDescent="0.3">
      <c r="F2611" s="43"/>
      <c r="G2611" s="39"/>
      <c r="H2611" s="48"/>
      <c r="I2611" s="43"/>
      <c r="J2611" s="48"/>
      <c r="K2611" s="43"/>
    </row>
    <row r="2612" spans="6:11" ht="20.399999999999999" x14ac:dyDescent="0.3">
      <c r="F2612" s="43"/>
      <c r="G2612" s="39"/>
      <c r="H2612" s="48"/>
      <c r="I2612" s="43"/>
      <c r="J2612" s="48"/>
      <c r="K2612" s="43"/>
    </row>
    <row r="2613" spans="6:11" ht="20.399999999999999" x14ac:dyDescent="0.3">
      <c r="F2613" s="43"/>
      <c r="G2613" s="39"/>
      <c r="H2613" s="48"/>
      <c r="I2613" s="43"/>
      <c r="J2613" s="48"/>
      <c r="K2613" s="43"/>
    </row>
    <row r="2614" spans="6:11" ht="20.399999999999999" x14ac:dyDescent="0.3">
      <c r="F2614" s="43"/>
      <c r="G2614" s="39"/>
      <c r="H2614" s="48"/>
      <c r="I2614" s="43"/>
      <c r="J2614" s="48"/>
      <c r="K2614" s="43"/>
    </row>
    <row r="2615" spans="6:11" ht="20.399999999999999" x14ac:dyDescent="0.3">
      <c r="F2615" s="43"/>
      <c r="G2615" s="39"/>
      <c r="H2615" s="48"/>
      <c r="I2615" s="43"/>
      <c r="J2615" s="48"/>
      <c r="K2615" s="43"/>
    </row>
    <row r="2616" spans="6:11" ht="20.399999999999999" x14ac:dyDescent="0.3">
      <c r="F2616" s="43"/>
      <c r="G2616" s="39"/>
      <c r="H2616" s="48"/>
      <c r="I2616" s="43"/>
      <c r="J2616" s="48"/>
      <c r="K2616" s="43"/>
    </row>
    <row r="2617" spans="6:11" ht="20.399999999999999" x14ac:dyDescent="0.3">
      <c r="F2617" s="43"/>
      <c r="G2617" s="39"/>
      <c r="H2617" s="48"/>
      <c r="I2617" s="43"/>
      <c r="J2617" s="48"/>
      <c r="K2617" s="43"/>
    </row>
    <row r="2618" spans="6:11" ht="20.399999999999999" x14ac:dyDescent="0.3">
      <c r="F2618" s="43"/>
      <c r="G2618" s="39"/>
      <c r="H2618" s="48"/>
      <c r="I2618" s="43"/>
      <c r="J2618" s="48"/>
      <c r="K2618" s="43"/>
    </row>
    <row r="2619" spans="6:11" ht="20.399999999999999" x14ac:dyDescent="0.3">
      <c r="F2619" s="43"/>
      <c r="G2619" s="39"/>
      <c r="H2619" s="48"/>
      <c r="I2619" s="43"/>
      <c r="J2619" s="48"/>
      <c r="K2619" s="43"/>
    </row>
    <row r="2620" spans="6:11" ht="20.399999999999999" x14ac:dyDescent="0.3">
      <c r="F2620" s="43"/>
      <c r="G2620" s="39"/>
      <c r="H2620" s="48"/>
      <c r="I2620" s="43"/>
      <c r="J2620" s="48"/>
      <c r="K2620" s="43"/>
    </row>
    <row r="2621" spans="6:11" ht="20.399999999999999" x14ac:dyDescent="0.3">
      <c r="F2621" s="43"/>
      <c r="G2621" s="39"/>
      <c r="H2621" s="48"/>
      <c r="I2621" s="43"/>
      <c r="J2621" s="48"/>
      <c r="K2621" s="43"/>
    </row>
    <row r="2622" spans="6:11" ht="20.399999999999999" x14ac:dyDescent="0.3">
      <c r="F2622" s="43"/>
      <c r="G2622" s="39"/>
      <c r="H2622" s="48"/>
      <c r="I2622" s="43"/>
      <c r="J2622" s="48"/>
      <c r="K2622" s="43"/>
    </row>
    <row r="2623" spans="6:11" ht="20.399999999999999" x14ac:dyDescent="0.3">
      <c r="F2623" s="43"/>
      <c r="G2623" s="39"/>
      <c r="H2623" s="48"/>
      <c r="I2623" s="43"/>
      <c r="J2623" s="48"/>
      <c r="K2623" s="43"/>
    </row>
    <row r="2624" spans="6:11" ht="20.399999999999999" x14ac:dyDescent="0.3">
      <c r="F2624" s="43"/>
      <c r="G2624" s="39"/>
      <c r="H2624" s="48"/>
      <c r="I2624" s="43"/>
      <c r="J2624" s="48"/>
      <c r="K2624" s="43"/>
    </row>
    <row r="2625" spans="6:11" ht="20.399999999999999" x14ac:dyDescent="0.3">
      <c r="F2625" s="43"/>
      <c r="G2625" s="39"/>
      <c r="H2625" s="48"/>
      <c r="I2625" s="43"/>
      <c r="J2625" s="48"/>
      <c r="K2625" s="43"/>
    </row>
    <row r="2626" spans="6:11" ht="20.399999999999999" x14ac:dyDescent="0.3">
      <c r="F2626" s="43"/>
      <c r="G2626" s="39"/>
      <c r="H2626" s="48"/>
      <c r="I2626" s="43"/>
      <c r="J2626" s="48"/>
      <c r="K2626" s="43"/>
    </row>
    <row r="2627" spans="6:11" ht="20.399999999999999" x14ac:dyDescent="0.3">
      <c r="F2627" s="43"/>
      <c r="G2627" s="39"/>
      <c r="H2627" s="48"/>
      <c r="I2627" s="43"/>
      <c r="J2627" s="48"/>
      <c r="K2627" s="43"/>
    </row>
    <row r="2628" spans="6:11" ht="20.399999999999999" x14ac:dyDescent="0.3">
      <c r="F2628" s="43"/>
      <c r="G2628" s="39"/>
      <c r="H2628" s="48"/>
      <c r="I2628" s="43"/>
      <c r="J2628" s="48"/>
      <c r="K2628" s="43"/>
    </row>
    <row r="2629" spans="6:11" ht="20.399999999999999" x14ac:dyDescent="0.3">
      <c r="F2629" s="43"/>
      <c r="G2629" s="39"/>
      <c r="H2629" s="48"/>
      <c r="I2629" s="43"/>
      <c r="J2629" s="48"/>
      <c r="K2629" s="43"/>
    </row>
    <row r="2630" spans="6:11" ht="20.399999999999999" x14ac:dyDescent="0.3">
      <c r="F2630" s="43"/>
      <c r="G2630" s="39"/>
      <c r="H2630" s="48"/>
      <c r="I2630" s="43"/>
      <c r="J2630" s="48"/>
      <c r="K2630" s="43"/>
    </row>
    <row r="2631" spans="6:11" ht="20.399999999999999" x14ac:dyDescent="0.3">
      <c r="F2631" s="43"/>
      <c r="G2631" s="39"/>
      <c r="H2631" s="48"/>
      <c r="I2631" s="43"/>
      <c r="J2631" s="48"/>
      <c r="K2631" s="43"/>
    </row>
    <row r="2632" spans="6:11" ht="20.399999999999999" x14ac:dyDescent="0.3">
      <c r="F2632" s="43"/>
      <c r="G2632" s="39"/>
      <c r="H2632" s="48"/>
      <c r="I2632" s="43"/>
      <c r="J2632" s="48"/>
      <c r="K2632" s="43"/>
    </row>
    <row r="2633" spans="6:11" ht="20.399999999999999" x14ac:dyDescent="0.3">
      <c r="F2633" s="43"/>
      <c r="G2633" s="39"/>
      <c r="H2633" s="48"/>
      <c r="I2633" s="43"/>
      <c r="J2633" s="48"/>
      <c r="K2633" s="43"/>
    </row>
    <row r="2634" spans="6:11" ht="20.399999999999999" x14ac:dyDescent="0.3">
      <c r="F2634" s="43"/>
      <c r="G2634" s="39"/>
      <c r="H2634" s="48"/>
      <c r="I2634" s="43"/>
      <c r="J2634" s="48"/>
      <c r="K2634" s="43"/>
    </row>
    <row r="2635" spans="6:11" ht="20.399999999999999" x14ac:dyDescent="0.3">
      <c r="F2635" s="43"/>
      <c r="G2635" s="39"/>
      <c r="H2635" s="48"/>
      <c r="I2635" s="43"/>
      <c r="J2635" s="48"/>
      <c r="K2635" s="43"/>
    </row>
    <row r="2636" spans="6:11" ht="20.399999999999999" x14ac:dyDescent="0.3">
      <c r="F2636" s="43"/>
      <c r="G2636" s="39"/>
      <c r="H2636" s="48"/>
      <c r="I2636" s="43"/>
      <c r="J2636" s="48"/>
      <c r="K2636" s="43"/>
    </row>
    <row r="2637" spans="6:11" ht="20.399999999999999" x14ac:dyDescent="0.3">
      <c r="F2637" s="43"/>
      <c r="G2637" s="39"/>
      <c r="H2637" s="48"/>
      <c r="I2637" s="43"/>
      <c r="J2637" s="48"/>
      <c r="K2637" s="43"/>
    </row>
    <row r="2638" spans="6:11" ht="20.399999999999999" x14ac:dyDescent="0.3">
      <c r="F2638" s="43"/>
      <c r="G2638" s="39"/>
      <c r="H2638" s="48"/>
      <c r="I2638" s="43"/>
      <c r="J2638" s="48"/>
      <c r="K2638" s="43"/>
    </row>
    <row r="2639" spans="6:11" ht="20.399999999999999" x14ac:dyDescent="0.3">
      <c r="F2639" s="43"/>
      <c r="G2639" s="39"/>
      <c r="H2639" s="48"/>
      <c r="I2639" s="43"/>
      <c r="J2639" s="48"/>
      <c r="K2639" s="43"/>
    </row>
    <row r="2640" spans="6:11" ht="20.399999999999999" x14ac:dyDescent="0.3">
      <c r="F2640" s="43"/>
      <c r="G2640" s="39"/>
      <c r="H2640" s="48"/>
      <c r="I2640" s="43"/>
      <c r="J2640" s="48"/>
      <c r="K2640" s="43"/>
    </row>
    <row r="2641" spans="6:11" ht="20.399999999999999" x14ac:dyDescent="0.3">
      <c r="F2641" s="43"/>
      <c r="G2641" s="39"/>
      <c r="H2641" s="48"/>
      <c r="I2641" s="43"/>
      <c r="J2641" s="48"/>
      <c r="K2641" s="43"/>
    </row>
    <row r="2642" spans="6:11" ht="20.399999999999999" x14ac:dyDescent="0.3">
      <c r="F2642" s="43"/>
      <c r="G2642" s="39"/>
      <c r="H2642" s="48"/>
      <c r="I2642" s="43"/>
      <c r="J2642" s="48"/>
      <c r="K2642" s="43"/>
    </row>
    <row r="2643" spans="6:11" ht="20.399999999999999" x14ac:dyDescent="0.3">
      <c r="F2643" s="43"/>
      <c r="G2643" s="39"/>
      <c r="H2643" s="48"/>
      <c r="I2643" s="43"/>
      <c r="J2643" s="48"/>
      <c r="K2643" s="43"/>
    </row>
    <row r="2644" spans="6:11" ht="20.399999999999999" x14ac:dyDescent="0.3">
      <c r="F2644" s="43"/>
      <c r="G2644" s="39"/>
      <c r="H2644" s="48"/>
      <c r="I2644" s="43"/>
      <c r="J2644" s="48"/>
      <c r="K2644" s="43"/>
    </row>
    <row r="2645" spans="6:11" ht="20.399999999999999" x14ac:dyDescent="0.3">
      <c r="F2645" s="43"/>
      <c r="G2645" s="39"/>
      <c r="H2645" s="48"/>
      <c r="I2645" s="43"/>
      <c r="J2645" s="48"/>
      <c r="K2645" s="43"/>
    </row>
    <row r="2646" spans="6:11" ht="20.399999999999999" x14ac:dyDescent="0.3">
      <c r="F2646" s="43"/>
      <c r="G2646" s="39"/>
      <c r="H2646" s="48"/>
      <c r="I2646" s="43"/>
      <c r="J2646" s="48"/>
      <c r="K2646" s="43"/>
    </row>
    <row r="2647" spans="6:11" ht="20.399999999999999" x14ac:dyDescent="0.3">
      <c r="F2647" s="43"/>
      <c r="G2647" s="39"/>
      <c r="H2647" s="48"/>
      <c r="I2647" s="43"/>
      <c r="J2647" s="48"/>
      <c r="K2647" s="43"/>
    </row>
    <row r="2648" spans="6:11" ht="20.399999999999999" x14ac:dyDescent="0.3">
      <c r="F2648" s="43"/>
      <c r="G2648" s="39"/>
      <c r="H2648" s="48"/>
      <c r="I2648" s="43"/>
      <c r="J2648" s="48"/>
      <c r="K2648" s="43"/>
    </row>
    <row r="2649" spans="6:11" ht="20.399999999999999" x14ac:dyDescent="0.3">
      <c r="F2649" s="43"/>
      <c r="G2649" s="39"/>
      <c r="H2649" s="48"/>
      <c r="I2649" s="43"/>
      <c r="J2649" s="48"/>
      <c r="K2649" s="43"/>
    </row>
    <row r="2650" spans="6:11" ht="20.399999999999999" x14ac:dyDescent="0.3">
      <c r="F2650" s="43"/>
      <c r="G2650" s="39"/>
      <c r="H2650" s="48"/>
      <c r="I2650" s="43"/>
      <c r="J2650" s="48"/>
      <c r="K2650" s="43"/>
    </row>
    <row r="2651" spans="6:11" ht="20.399999999999999" x14ac:dyDescent="0.3">
      <c r="F2651" s="43"/>
      <c r="G2651" s="39"/>
      <c r="H2651" s="48"/>
      <c r="I2651" s="43"/>
      <c r="J2651" s="48"/>
      <c r="K2651" s="43"/>
    </row>
    <row r="2652" spans="6:11" ht="20.399999999999999" x14ac:dyDescent="0.3">
      <c r="F2652" s="43"/>
      <c r="G2652" s="39"/>
      <c r="H2652" s="48"/>
      <c r="I2652" s="43"/>
      <c r="J2652" s="48"/>
      <c r="K2652" s="43"/>
    </row>
    <row r="2653" spans="6:11" ht="20.399999999999999" x14ac:dyDescent="0.3">
      <c r="F2653" s="43"/>
      <c r="G2653" s="39"/>
      <c r="H2653" s="48"/>
      <c r="I2653" s="43"/>
      <c r="J2653" s="48"/>
      <c r="K2653" s="43"/>
    </row>
    <row r="2654" spans="6:11" ht="20.399999999999999" x14ac:dyDescent="0.3">
      <c r="F2654" s="43"/>
      <c r="G2654" s="39"/>
      <c r="H2654" s="48"/>
      <c r="I2654" s="43"/>
      <c r="J2654" s="48"/>
      <c r="K2654" s="43"/>
    </row>
    <row r="2655" spans="6:11" ht="20.399999999999999" x14ac:dyDescent="0.3">
      <c r="F2655" s="43"/>
      <c r="G2655" s="39"/>
      <c r="H2655" s="48"/>
      <c r="I2655" s="43"/>
      <c r="J2655" s="48"/>
      <c r="K2655" s="43"/>
    </row>
    <row r="2656" spans="6:11" ht="20.399999999999999" x14ac:dyDescent="0.3">
      <c r="F2656" s="43"/>
      <c r="G2656" s="39"/>
      <c r="H2656" s="48"/>
      <c r="I2656" s="43"/>
      <c r="J2656" s="48"/>
      <c r="K2656" s="43"/>
    </row>
    <row r="2657" spans="6:11" ht="20.399999999999999" x14ac:dyDescent="0.3">
      <c r="F2657" s="43"/>
      <c r="G2657" s="39"/>
      <c r="H2657" s="48"/>
      <c r="I2657" s="43"/>
      <c r="J2657" s="48"/>
      <c r="K2657" s="43"/>
    </row>
    <row r="2658" spans="6:11" ht="20.399999999999999" x14ac:dyDescent="0.3">
      <c r="F2658" s="43"/>
      <c r="G2658" s="39"/>
      <c r="H2658" s="48"/>
      <c r="I2658" s="43"/>
      <c r="J2658" s="48"/>
      <c r="K2658" s="43"/>
    </row>
    <row r="2659" spans="6:11" ht="20.399999999999999" x14ac:dyDescent="0.3">
      <c r="F2659" s="43"/>
      <c r="G2659" s="39"/>
      <c r="H2659" s="48"/>
      <c r="I2659" s="43"/>
      <c r="J2659" s="48"/>
      <c r="K2659" s="43"/>
    </row>
    <row r="2660" spans="6:11" ht="20.399999999999999" x14ac:dyDescent="0.3">
      <c r="F2660" s="43"/>
      <c r="G2660" s="39"/>
      <c r="H2660" s="48"/>
      <c r="I2660" s="43"/>
      <c r="J2660" s="48"/>
      <c r="K2660" s="43"/>
    </row>
    <row r="2661" spans="6:11" ht="20.399999999999999" x14ac:dyDescent="0.3">
      <c r="F2661" s="43"/>
      <c r="G2661" s="39"/>
      <c r="H2661" s="48"/>
      <c r="I2661" s="43"/>
      <c r="J2661" s="48"/>
      <c r="K2661" s="43"/>
    </row>
    <row r="2662" spans="6:11" ht="20.399999999999999" x14ac:dyDescent="0.3">
      <c r="F2662" s="43"/>
      <c r="G2662" s="39"/>
      <c r="H2662" s="48"/>
      <c r="I2662" s="43"/>
      <c r="J2662" s="48"/>
      <c r="K2662" s="43"/>
    </row>
    <row r="2663" spans="6:11" ht="20.399999999999999" x14ac:dyDescent="0.3">
      <c r="F2663" s="43"/>
      <c r="G2663" s="39"/>
      <c r="H2663" s="48"/>
      <c r="I2663" s="43"/>
      <c r="J2663" s="48"/>
      <c r="K2663" s="43"/>
    </row>
    <row r="2664" spans="6:11" ht="20.399999999999999" x14ac:dyDescent="0.3">
      <c r="F2664" s="43"/>
      <c r="G2664" s="39"/>
      <c r="H2664" s="48"/>
      <c r="I2664" s="43"/>
      <c r="J2664" s="48"/>
      <c r="K2664" s="43"/>
    </row>
    <row r="2665" spans="6:11" ht="20.399999999999999" x14ac:dyDescent="0.3">
      <c r="F2665" s="43"/>
      <c r="G2665" s="39"/>
      <c r="H2665" s="48"/>
      <c r="I2665" s="43"/>
      <c r="J2665" s="48"/>
      <c r="K2665" s="43"/>
    </row>
    <row r="2666" spans="6:11" ht="20.399999999999999" x14ac:dyDescent="0.3">
      <c r="F2666" s="43"/>
      <c r="G2666" s="39"/>
      <c r="H2666" s="48"/>
      <c r="I2666" s="43"/>
      <c r="J2666" s="48"/>
      <c r="K2666" s="43"/>
    </row>
    <row r="2667" spans="6:11" ht="20.399999999999999" x14ac:dyDescent="0.3">
      <c r="F2667" s="43"/>
      <c r="G2667" s="39"/>
      <c r="H2667" s="48"/>
      <c r="I2667" s="43"/>
      <c r="J2667" s="48"/>
      <c r="K2667" s="43"/>
    </row>
    <row r="2668" spans="6:11" ht="20.399999999999999" x14ac:dyDescent="0.3">
      <c r="F2668" s="43"/>
      <c r="G2668" s="39"/>
      <c r="H2668" s="48"/>
      <c r="I2668" s="43"/>
      <c r="J2668" s="48"/>
      <c r="K2668" s="43"/>
    </row>
    <row r="2669" spans="6:11" ht="20.399999999999999" x14ac:dyDescent="0.3">
      <c r="F2669" s="43"/>
      <c r="G2669" s="39"/>
      <c r="H2669" s="48"/>
      <c r="I2669" s="43"/>
      <c r="J2669" s="48"/>
      <c r="K2669" s="43"/>
    </row>
    <row r="2670" spans="6:11" ht="20.399999999999999" x14ac:dyDescent="0.3">
      <c r="F2670" s="43"/>
      <c r="G2670" s="39"/>
      <c r="H2670" s="48"/>
      <c r="I2670" s="43"/>
      <c r="J2670" s="48"/>
      <c r="K2670" s="43"/>
    </row>
    <row r="2671" spans="6:11" ht="20.399999999999999" x14ac:dyDescent="0.3">
      <c r="F2671" s="43"/>
      <c r="G2671" s="39"/>
      <c r="H2671" s="48"/>
      <c r="I2671" s="43"/>
      <c r="J2671" s="48"/>
      <c r="K2671" s="43"/>
    </row>
    <row r="2672" spans="6:11" ht="20.399999999999999" x14ac:dyDescent="0.3">
      <c r="F2672" s="43"/>
      <c r="G2672" s="39"/>
      <c r="H2672" s="48"/>
      <c r="I2672" s="43"/>
      <c r="J2672" s="48"/>
      <c r="K2672" s="43"/>
    </row>
    <row r="2673" spans="6:11" ht="20.399999999999999" x14ac:dyDescent="0.3">
      <c r="F2673" s="43"/>
      <c r="G2673" s="39"/>
      <c r="H2673" s="48"/>
      <c r="I2673" s="43"/>
      <c r="J2673" s="48"/>
      <c r="K2673" s="43"/>
    </row>
    <row r="2674" spans="6:11" ht="20.399999999999999" x14ac:dyDescent="0.3">
      <c r="F2674" s="43"/>
      <c r="G2674" s="39"/>
      <c r="H2674" s="48"/>
      <c r="I2674" s="43"/>
      <c r="J2674" s="48"/>
      <c r="K2674" s="43"/>
    </row>
    <row r="2675" spans="6:11" ht="20.399999999999999" x14ac:dyDescent="0.3">
      <c r="F2675" s="43"/>
      <c r="G2675" s="39"/>
      <c r="H2675" s="48"/>
      <c r="I2675" s="43"/>
      <c r="J2675" s="48"/>
      <c r="K2675" s="43"/>
    </row>
    <row r="2676" spans="6:11" ht="20.399999999999999" x14ac:dyDescent="0.3">
      <c r="F2676" s="43"/>
      <c r="G2676" s="39"/>
      <c r="H2676" s="48"/>
      <c r="I2676" s="43"/>
      <c r="J2676" s="48"/>
      <c r="K2676" s="43"/>
    </row>
    <row r="2677" spans="6:11" ht="20.399999999999999" x14ac:dyDescent="0.3">
      <c r="F2677" s="43"/>
      <c r="G2677" s="39"/>
      <c r="H2677" s="48"/>
      <c r="I2677" s="43"/>
      <c r="J2677" s="48"/>
      <c r="K2677" s="43"/>
    </row>
    <row r="2678" spans="6:11" ht="20.399999999999999" x14ac:dyDescent="0.3">
      <c r="F2678" s="43"/>
      <c r="G2678" s="39"/>
      <c r="H2678" s="48"/>
      <c r="I2678" s="43"/>
      <c r="J2678" s="48"/>
      <c r="K2678" s="43"/>
    </row>
    <row r="2679" spans="6:11" ht="20.399999999999999" x14ac:dyDescent="0.3">
      <c r="F2679" s="43"/>
      <c r="G2679" s="39"/>
      <c r="H2679" s="48"/>
      <c r="I2679" s="43"/>
      <c r="J2679" s="48"/>
      <c r="K2679" s="43"/>
    </row>
    <row r="2680" spans="6:11" ht="20.399999999999999" x14ac:dyDescent="0.3">
      <c r="F2680" s="43"/>
      <c r="G2680" s="39"/>
      <c r="H2680" s="48"/>
      <c r="I2680" s="43"/>
      <c r="J2680" s="48"/>
      <c r="K2680" s="43"/>
    </row>
    <row r="2681" spans="6:11" ht="20.399999999999999" x14ac:dyDescent="0.3">
      <c r="F2681" s="43"/>
      <c r="G2681" s="39"/>
      <c r="H2681" s="48"/>
      <c r="I2681" s="43"/>
      <c r="J2681" s="48"/>
      <c r="K2681" s="43"/>
    </row>
    <row r="2682" spans="6:11" ht="20.399999999999999" x14ac:dyDescent="0.3">
      <c r="F2682" s="43"/>
      <c r="G2682" s="39"/>
      <c r="H2682" s="48"/>
      <c r="I2682" s="43"/>
      <c r="J2682" s="48"/>
      <c r="K2682" s="43"/>
    </row>
    <row r="2683" spans="6:11" ht="20.399999999999999" x14ac:dyDescent="0.3">
      <c r="F2683" s="43"/>
      <c r="G2683" s="39"/>
      <c r="H2683" s="48"/>
      <c r="I2683" s="43"/>
      <c r="J2683" s="48"/>
      <c r="K2683" s="43"/>
    </row>
    <row r="2684" spans="6:11" ht="20.399999999999999" x14ac:dyDescent="0.3">
      <c r="F2684" s="43"/>
      <c r="G2684" s="39"/>
      <c r="H2684" s="48"/>
      <c r="I2684" s="43"/>
      <c r="J2684" s="48"/>
      <c r="K2684" s="43"/>
    </row>
    <row r="2685" spans="6:11" ht="20.399999999999999" x14ac:dyDescent="0.3">
      <c r="F2685" s="43"/>
      <c r="G2685" s="39"/>
      <c r="H2685" s="48"/>
      <c r="I2685" s="43"/>
      <c r="J2685" s="48"/>
      <c r="K2685" s="43"/>
    </row>
    <row r="2686" spans="6:11" ht="20.399999999999999" x14ac:dyDescent="0.3">
      <c r="F2686" s="43"/>
      <c r="G2686" s="39"/>
      <c r="H2686" s="48"/>
      <c r="I2686" s="43"/>
      <c r="J2686" s="48"/>
      <c r="K2686" s="43"/>
    </row>
    <row r="2687" spans="6:11" ht="20.399999999999999" x14ac:dyDescent="0.3">
      <c r="F2687" s="43"/>
      <c r="G2687" s="39"/>
      <c r="H2687" s="48"/>
      <c r="I2687" s="43"/>
      <c r="J2687" s="48"/>
      <c r="K2687" s="43"/>
    </row>
    <row r="2688" spans="6:11" ht="20.399999999999999" x14ac:dyDescent="0.3">
      <c r="F2688" s="43"/>
      <c r="G2688" s="39"/>
      <c r="H2688" s="48"/>
      <c r="I2688" s="43"/>
      <c r="J2688" s="48"/>
      <c r="K2688" s="43"/>
    </row>
    <row r="2689" spans="6:11" ht="20.399999999999999" x14ac:dyDescent="0.3">
      <c r="F2689" s="43"/>
      <c r="G2689" s="39"/>
      <c r="H2689" s="48"/>
      <c r="I2689" s="43"/>
      <c r="J2689" s="48"/>
      <c r="K2689" s="43"/>
    </row>
    <row r="2690" spans="6:11" ht="20.399999999999999" x14ac:dyDescent="0.3">
      <c r="F2690" s="43"/>
      <c r="G2690" s="39"/>
      <c r="H2690" s="48"/>
      <c r="I2690" s="43"/>
      <c r="J2690" s="48"/>
      <c r="K2690" s="43"/>
    </row>
    <row r="2691" spans="6:11" ht="20.399999999999999" x14ac:dyDescent="0.3">
      <c r="F2691" s="43"/>
      <c r="G2691" s="39"/>
      <c r="H2691" s="48"/>
      <c r="I2691" s="43"/>
      <c r="J2691" s="48"/>
      <c r="K2691" s="43"/>
    </row>
    <row r="2692" spans="6:11" ht="20.399999999999999" x14ac:dyDescent="0.3">
      <c r="F2692" s="43"/>
      <c r="G2692" s="39"/>
      <c r="H2692" s="48"/>
      <c r="I2692" s="43"/>
      <c r="J2692" s="48"/>
      <c r="K2692" s="43"/>
    </row>
    <row r="2693" spans="6:11" ht="20.399999999999999" x14ac:dyDescent="0.3">
      <c r="F2693" s="43"/>
      <c r="G2693" s="39"/>
      <c r="H2693" s="48"/>
      <c r="I2693" s="43"/>
      <c r="J2693" s="48"/>
      <c r="K2693" s="43"/>
    </row>
    <row r="2694" spans="6:11" ht="20.399999999999999" x14ac:dyDescent="0.3">
      <c r="F2694" s="43"/>
      <c r="G2694" s="39"/>
      <c r="H2694" s="48"/>
      <c r="I2694" s="43"/>
      <c r="J2694" s="48"/>
      <c r="K2694" s="43"/>
    </row>
    <row r="2695" spans="6:11" ht="20.399999999999999" x14ac:dyDescent="0.3">
      <c r="F2695" s="43"/>
      <c r="G2695" s="39"/>
      <c r="H2695" s="48"/>
      <c r="I2695" s="43"/>
      <c r="J2695" s="48"/>
      <c r="K2695" s="43"/>
    </row>
    <row r="2696" spans="6:11" ht="20.399999999999999" x14ac:dyDescent="0.3">
      <c r="F2696" s="43"/>
      <c r="G2696" s="39"/>
      <c r="H2696" s="48"/>
      <c r="I2696" s="43"/>
      <c r="J2696" s="48"/>
      <c r="K2696" s="43"/>
    </row>
    <row r="2697" spans="6:11" ht="20.399999999999999" x14ac:dyDescent="0.3">
      <c r="F2697" s="43"/>
      <c r="G2697" s="39"/>
      <c r="H2697" s="48"/>
      <c r="I2697" s="43"/>
      <c r="J2697" s="48"/>
      <c r="K2697" s="43"/>
    </row>
    <row r="2698" spans="6:11" ht="20.399999999999999" x14ac:dyDescent="0.3">
      <c r="F2698" s="43"/>
      <c r="G2698" s="39"/>
      <c r="H2698" s="48"/>
      <c r="I2698" s="43"/>
      <c r="J2698" s="48"/>
      <c r="K2698" s="43"/>
    </row>
    <row r="2699" spans="6:11" ht="20.399999999999999" x14ac:dyDescent="0.3">
      <c r="F2699" s="43"/>
      <c r="G2699" s="39"/>
      <c r="H2699" s="48"/>
      <c r="I2699" s="43"/>
      <c r="J2699" s="48"/>
      <c r="K2699" s="43"/>
    </row>
    <row r="2700" spans="6:11" ht="20.399999999999999" x14ac:dyDescent="0.3">
      <c r="F2700" s="43"/>
      <c r="G2700" s="39"/>
      <c r="H2700" s="48"/>
      <c r="I2700" s="43"/>
      <c r="J2700" s="48"/>
      <c r="K2700" s="43"/>
    </row>
    <row r="2701" spans="6:11" ht="20.399999999999999" x14ac:dyDescent="0.3">
      <c r="F2701" s="43"/>
      <c r="G2701" s="39"/>
      <c r="H2701" s="48"/>
      <c r="I2701" s="43"/>
      <c r="J2701" s="48"/>
      <c r="K2701" s="43"/>
    </row>
    <row r="2702" spans="6:11" ht="20.399999999999999" x14ac:dyDescent="0.3">
      <c r="F2702" s="43"/>
      <c r="G2702" s="39"/>
      <c r="H2702" s="48"/>
      <c r="I2702" s="43"/>
      <c r="J2702" s="48"/>
      <c r="K2702" s="43"/>
    </row>
    <row r="2703" spans="6:11" ht="20.399999999999999" x14ac:dyDescent="0.3">
      <c r="F2703" s="43"/>
      <c r="G2703" s="39"/>
      <c r="H2703" s="48"/>
      <c r="I2703" s="43"/>
      <c r="J2703" s="48"/>
      <c r="K2703" s="43"/>
    </row>
    <row r="2704" spans="6:11" ht="20.399999999999999" x14ac:dyDescent="0.3">
      <c r="F2704" s="43"/>
      <c r="G2704" s="39"/>
      <c r="H2704" s="48"/>
      <c r="I2704" s="43"/>
      <c r="J2704" s="48"/>
      <c r="K2704" s="43"/>
    </row>
    <row r="2705" spans="6:11" ht="20.399999999999999" x14ac:dyDescent="0.3">
      <c r="F2705" s="43"/>
      <c r="G2705" s="39"/>
      <c r="H2705" s="48"/>
      <c r="I2705" s="43"/>
      <c r="J2705" s="48"/>
      <c r="K2705" s="43"/>
    </row>
    <row r="2706" spans="6:11" ht="20.399999999999999" x14ac:dyDescent="0.3">
      <c r="F2706" s="43"/>
      <c r="G2706" s="39"/>
      <c r="H2706" s="48"/>
      <c r="I2706" s="43"/>
      <c r="J2706" s="48"/>
      <c r="K2706" s="43"/>
    </row>
    <row r="2707" spans="6:11" ht="20.399999999999999" x14ac:dyDescent="0.3">
      <c r="F2707" s="43"/>
      <c r="G2707" s="39"/>
      <c r="H2707" s="48"/>
      <c r="I2707" s="43"/>
      <c r="J2707" s="48"/>
      <c r="K2707" s="43"/>
    </row>
    <row r="2708" spans="6:11" ht="20.399999999999999" x14ac:dyDescent="0.3">
      <c r="F2708" s="43"/>
      <c r="G2708" s="39"/>
      <c r="H2708" s="48"/>
      <c r="I2708" s="43"/>
      <c r="J2708" s="48"/>
      <c r="K2708" s="43"/>
    </row>
    <row r="2709" spans="6:11" ht="20.399999999999999" x14ac:dyDescent="0.3">
      <c r="F2709" s="43"/>
      <c r="G2709" s="39"/>
      <c r="H2709" s="48"/>
      <c r="I2709" s="43"/>
      <c r="J2709" s="48"/>
      <c r="K2709" s="43"/>
    </row>
    <row r="2710" spans="6:11" ht="20.399999999999999" x14ac:dyDescent="0.3">
      <c r="F2710" s="43"/>
      <c r="G2710" s="39"/>
      <c r="H2710" s="48"/>
      <c r="I2710" s="43"/>
      <c r="J2710" s="48"/>
      <c r="K2710" s="43"/>
    </row>
    <row r="2711" spans="6:11" ht="20.399999999999999" x14ac:dyDescent="0.3">
      <c r="F2711" s="43"/>
      <c r="G2711" s="39"/>
      <c r="H2711" s="48"/>
      <c r="I2711" s="43"/>
      <c r="J2711" s="48"/>
      <c r="K2711" s="43"/>
    </row>
    <row r="2712" spans="6:11" ht="20.399999999999999" x14ac:dyDescent="0.3">
      <c r="F2712" s="43"/>
      <c r="G2712" s="39"/>
      <c r="H2712" s="48"/>
      <c r="I2712" s="43"/>
      <c r="J2712" s="48"/>
      <c r="K2712" s="43"/>
    </row>
    <row r="2713" spans="6:11" ht="20.399999999999999" x14ac:dyDescent="0.3">
      <c r="F2713" s="43"/>
      <c r="G2713" s="39"/>
      <c r="H2713" s="48"/>
      <c r="I2713" s="43"/>
      <c r="J2713" s="48"/>
      <c r="K2713" s="43"/>
    </row>
    <row r="2714" spans="6:11" ht="20.399999999999999" x14ac:dyDescent="0.3">
      <c r="F2714" s="43"/>
      <c r="G2714" s="39"/>
      <c r="H2714" s="48"/>
      <c r="I2714" s="43"/>
      <c r="J2714" s="48"/>
      <c r="K2714" s="43"/>
    </row>
    <row r="2715" spans="6:11" ht="20.399999999999999" x14ac:dyDescent="0.3">
      <c r="F2715" s="43"/>
      <c r="G2715" s="39"/>
      <c r="H2715" s="48"/>
      <c r="I2715" s="43"/>
      <c r="J2715" s="48"/>
      <c r="K2715" s="43"/>
    </row>
    <row r="2716" spans="6:11" ht="20.399999999999999" x14ac:dyDescent="0.3">
      <c r="F2716" s="43"/>
      <c r="G2716" s="39"/>
      <c r="H2716" s="48"/>
      <c r="I2716" s="43"/>
      <c r="J2716" s="48"/>
      <c r="K2716" s="43"/>
    </row>
    <row r="2717" spans="6:11" ht="20.399999999999999" x14ac:dyDescent="0.3">
      <c r="F2717" s="43"/>
      <c r="G2717" s="39"/>
      <c r="H2717" s="48"/>
      <c r="I2717" s="43"/>
      <c r="J2717" s="48"/>
      <c r="K2717" s="43"/>
    </row>
    <row r="2718" spans="6:11" ht="20.399999999999999" x14ac:dyDescent="0.3">
      <c r="F2718" s="43"/>
      <c r="G2718" s="39"/>
      <c r="H2718" s="48"/>
      <c r="I2718" s="43"/>
      <c r="J2718" s="48"/>
      <c r="K2718" s="43"/>
    </row>
    <row r="2719" spans="6:11" ht="20.399999999999999" x14ac:dyDescent="0.3">
      <c r="F2719" s="43"/>
      <c r="G2719" s="39"/>
      <c r="H2719" s="48"/>
      <c r="I2719" s="43"/>
      <c r="J2719" s="48"/>
      <c r="K2719" s="43"/>
    </row>
    <row r="2720" spans="6:11" ht="20.399999999999999" x14ac:dyDescent="0.3">
      <c r="F2720" s="43"/>
      <c r="G2720" s="39"/>
      <c r="H2720" s="48"/>
      <c r="I2720" s="43"/>
      <c r="J2720" s="48"/>
      <c r="K2720" s="43"/>
    </row>
    <row r="2721" spans="6:11" ht="20.399999999999999" x14ac:dyDescent="0.3">
      <c r="F2721" s="43"/>
      <c r="G2721" s="39"/>
      <c r="H2721" s="48"/>
      <c r="I2721" s="43"/>
      <c r="J2721" s="48"/>
      <c r="K2721" s="43"/>
    </row>
    <row r="2722" spans="6:11" ht="20.399999999999999" x14ac:dyDescent="0.3">
      <c r="F2722" s="43"/>
      <c r="G2722" s="39"/>
      <c r="H2722" s="48"/>
      <c r="I2722" s="43"/>
      <c r="J2722" s="48"/>
      <c r="K2722" s="43"/>
    </row>
    <row r="2723" spans="6:11" ht="20.399999999999999" x14ac:dyDescent="0.3">
      <c r="F2723" s="43"/>
      <c r="G2723" s="39"/>
      <c r="H2723" s="48"/>
      <c r="I2723" s="43"/>
      <c r="J2723" s="48"/>
      <c r="K2723" s="43"/>
    </row>
    <row r="2724" spans="6:11" ht="20.399999999999999" x14ac:dyDescent="0.3">
      <c r="F2724" s="43"/>
      <c r="G2724" s="39"/>
      <c r="H2724" s="48"/>
      <c r="I2724" s="43"/>
      <c r="J2724" s="48"/>
      <c r="K2724" s="43"/>
    </row>
    <row r="2725" spans="6:11" ht="20.399999999999999" x14ac:dyDescent="0.3">
      <c r="F2725" s="43"/>
      <c r="G2725" s="39"/>
      <c r="H2725" s="48"/>
      <c r="I2725" s="43"/>
      <c r="J2725" s="48"/>
      <c r="K2725" s="43"/>
    </row>
    <row r="2726" spans="6:11" ht="20.399999999999999" x14ac:dyDescent="0.3">
      <c r="F2726" s="43"/>
      <c r="G2726" s="39"/>
      <c r="H2726" s="48"/>
      <c r="I2726" s="43"/>
      <c r="J2726" s="48"/>
      <c r="K2726" s="43"/>
    </row>
    <row r="2727" spans="6:11" ht="20.399999999999999" x14ac:dyDescent="0.3">
      <c r="F2727" s="43"/>
      <c r="G2727" s="39"/>
      <c r="H2727" s="48"/>
      <c r="I2727" s="43"/>
      <c r="J2727" s="48"/>
      <c r="K2727" s="43"/>
    </row>
    <row r="2728" spans="6:11" ht="20.399999999999999" x14ac:dyDescent="0.3">
      <c r="F2728" s="43"/>
      <c r="G2728" s="39"/>
      <c r="H2728" s="48"/>
      <c r="I2728" s="43"/>
      <c r="J2728" s="48"/>
      <c r="K2728" s="43"/>
    </row>
    <row r="2729" spans="6:11" ht="20.399999999999999" x14ac:dyDescent="0.3">
      <c r="F2729" s="43"/>
      <c r="G2729" s="39"/>
      <c r="H2729" s="48"/>
      <c r="I2729" s="43"/>
      <c r="J2729" s="48"/>
      <c r="K2729" s="43"/>
    </row>
    <row r="2730" spans="6:11" ht="20.399999999999999" x14ac:dyDescent="0.3">
      <c r="F2730" s="43"/>
      <c r="G2730" s="39"/>
      <c r="H2730" s="48"/>
      <c r="I2730" s="43"/>
      <c r="J2730" s="48"/>
      <c r="K2730" s="43"/>
    </row>
    <row r="2731" spans="6:11" ht="20.399999999999999" x14ac:dyDescent="0.3">
      <c r="F2731" s="43"/>
      <c r="G2731" s="39"/>
      <c r="H2731" s="48"/>
      <c r="I2731" s="43"/>
      <c r="J2731" s="48"/>
      <c r="K2731" s="43"/>
    </row>
    <row r="2732" spans="6:11" ht="20.399999999999999" x14ac:dyDescent="0.3">
      <c r="F2732" s="43"/>
      <c r="G2732" s="39"/>
      <c r="H2732" s="48"/>
      <c r="I2732" s="43"/>
      <c r="J2732" s="48"/>
      <c r="K2732" s="43"/>
    </row>
    <row r="2733" spans="6:11" ht="20.399999999999999" x14ac:dyDescent="0.3">
      <c r="F2733" s="43"/>
      <c r="G2733" s="39"/>
      <c r="H2733" s="48"/>
      <c r="I2733" s="43"/>
      <c r="J2733" s="48"/>
      <c r="K2733" s="43"/>
    </row>
    <row r="2734" spans="6:11" ht="20.399999999999999" x14ac:dyDescent="0.3">
      <c r="F2734" s="43"/>
      <c r="G2734" s="39"/>
      <c r="H2734" s="48"/>
      <c r="I2734" s="43"/>
      <c r="J2734" s="48"/>
      <c r="K2734" s="43"/>
    </row>
    <row r="2735" spans="6:11" ht="20.399999999999999" x14ac:dyDescent="0.3">
      <c r="F2735" s="43"/>
      <c r="G2735" s="39"/>
      <c r="H2735" s="48"/>
      <c r="I2735" s="43"/>
      <c r="J2735" s="48"/>
      <c r="K2735" s="43"/>
    </row>
    <row r="2736" spans="6:11" ht="20.399999999999999" x14ac:dyDescent="0.3">
      <c r="F2736" s="43"/>
      <c r="G2736" s="39"/>
      <c r="H2736" s="48"/>
      <c r="I2736" s="43"/>
      <c r="J2736" s="48"/>
      <c r="K2736" s="43"/>
    </row>
    <row r="2737" spans="6:11" ht="20.399999999999999" x14ac:dyDescent="0.3">
      <c r="F2737" s="43"/>
      <c r="G2737" s="39"/>
      <c r="H2737" s="48"/>
      <c r="I2737" s="43"/>
      <c r="J2737" s="48"/>
      <c r="K2737" s="43"/>
    </row>
    <row r="2738" spans="6:11" ht="20.399999999999999" x14ac:dyDescent="0.3">
      <c r="F2738" s="43"/>
      <c r="G2738" s="39"/>
      <c r="H2738" s="48"/>
      <c r="I2738" s="43"/>
      <c r="J2738" s="48"/>
      <c r="K2738" s="43"/>
    </row>
    <row r="2739" spans="6:11" ht="20.399999999999999" x14ac:dyDescent="0.3">
      <c r="F2739" s="43"/>
      <c r="G2739" s="39"/>
      <c r="H2739" s="48"/>
      <c r="I2739" s="43"/>
      <c r="J2739" s="48"/>
      <c r="K2739" s="43"/>
    </row>
    <row r="2740" spans="6:11" ht="20.399999999999999" x14ac:dyDescent="0.3">
      <c r="F2740" s="43"/>
      <c r="G2740" s="39"/>
      <c r="H2740" s="48"/>
      <c r="I2740" s="43"/>
      <c r="J2740" s="48"/>
      <c r="K2740" s="43"/>
    </row>
    <row r="2741" spans="6:11" ht="20.399999999999999" x14ac:dyDescent="0.3">
      <c r="F2741" s="43"/>
      <c r="G2741" s="39"/>
      <c r="H2741" s="48"/>
      <c r="I2741" s="43"/>
      <c r="J2741" s="48"/>
      <c r="K2741" s="43"/>
    </row>
    <row r="2742" spans="6:11" ht="20.399999999999999" x14ac:dyDescent="0.3">
      <c r="F2742" s="43"/>
      <c r="G2742" s="39"/>
      <c r="H2742" s="48"/>
      <c r="I2742" s="43"/>
      <c r="J2742" s="48"/>
      <c r="K2742" s="43"/>
    </row>
    <row r="2743" spans="6:11" ht="20.399999999999999" x14ac:dyDescent="0.3">
      <c r="F2743" s="43"/>
      <c r="G2743" s="39"/>
      <c r="H2743" s="48"/>
      <c r="I2743" s="43"/>
      <c r="J2743" s="48"/>
      <c r="K2743" s="43"/>
    </row>
    <row r="2744" spans="6:11" ht="20.399999999999999" x14ac:dyDescent="0.3">
      <c r="F2744" s="43"/>
      <c r="G2744" s="39"/>
      <c r="H2744" s="48"/>
      <c r="I2744" s="43"/>
      <c r="J2744" s="48"/>
      <c r="K2744" s="43"/>
    </row>
    <row r="2745" spans="6:11" ht="20.399999999999999" x14ac:dyDescent="0.3">
      <c r="F2745" s="43"/>
      <c r="G2745" s="39"/>
      <c r="H2745" s="48"/>
      <c r="I2745" s="43"/>
      <c r="J2745" s="48"/>
      <c r="K2745" s="43"/>
    </row>
    <row r="2746" spans="6:11" ht="20.399999999999999" x14ac:dyDescent="0.3">
      <c r="F2746" s="43"/>
      <c r="G2746" s="39"/>
      <c r="H2746" s="48"/>
      <c r="I2746" s="43"/>
      <c r="J2746" s="48"/>
      <c r="K2746" s="43"/>
    </row>
    <row r="2747" spans="6:11" ht="20.399999999999999" x14ac:dyDescent="0.3">
      <c r="F2747" s="43"/>
      <c r="G2747" s="39"/>
      <c r="H2747" s="48"/>
      <c r="I2747" s="43"/>
      <c r="J2747" s="48"/>
      <c r="K2747" s="43"/>
    </row>
    <row r="2748" spans="6:11" ht="20.399999999999999" x14ac:dyDescent="0.3">
      <c r="F2748" s="43"/>
      <c r="G2748" s="39"/>
      <c r="H2748" s="48"/>
      <c r="I2748" s="43"/>
      <c r="J2748" s="48"/>
      <c r="K2748" s="43"/>
    </row>
    <row r="2749" spans="6:11" ht="20.399999999999999" x14ac:dyDescent="0.3">
      <c r="F2749" s="43"/>
      <c r="G2749" s="39"/>
      <c r="H2749" s="48"/>
      <c r="I2749" s="43"/>
      <c r="J2749" s="48"/>
      <c r="K2749" s="43"/>
    </row>
    <row r="2750" spans="6:11" ht="20.399999999999999" x14ac:dyDescent="0.3">
      <c r="F2750" s="43"/>
      <c r="G2750" s="39"/>
      <c r="H2750" s="48"/>
      <c r="I2750" s="43"/>
      <c r="J2750" s="48"/>
      <c r="K2750" s="43"/>
    </row>
    <row r="2751" spans="6:11" ht="20.399999999999999" x14ac:dyDescent="0.3">
      <c r="F2751" s="43"/>
      <c r="G2751" s="39"/>
      <c r="H2751" s="48"/>
      <c r="I2751" s="43"/>
      <c r="J2751" s="48"/>
      <c r="K2751" s="43"/>
    </row>
  </sheetData>
  <mergeCells count="2">
    <mergeCell ref="G1:N4"/>
    <mergeCell ref="G5:L5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4032A-41EC-4002-9941-FED5DEE11254}">
  <dimension ref="A1:DV2750"/>
  <sheetViews>
    <sheetView showGridLines="0" workbookViewId="0">
      <selection activeCell="S14" sqref="S14"/>
    </sheetView>
  </sheetViews>
  <sheetFormatPr baseColWidth="10" defaultRowHeight="14.4" x14ac:dyDescent="0.3"/>
  <cols>
    <col min="2" max="2" width="24.44140625" bestFit="1" customWidth="1"/>
    <col min="3" max="3" width="16.5546875" bestFit="1" customWidth="1"/>
    <col min="4" max="5" width="11.77734375" customWidth="1"/>
    <col min="6" max="6" width="12.21875" bestFit="1" customWidth="1"/>
    <col min="7" max="7" width="9" bestFit="1" customWidth="1"/>
    <col min="8" max="8" width="16.5546875" bestFit="1" customWidth="1"/>
    <col min="9" max="9" width="5.21875" bestFit="1" customWidth="1"/>
    <col min="10" max="10" width="5" bestFit="1" customWidth="1"/>
    <col min="11" max="11" width="4.21875" bestFit="1" customWidth="1"/>
    <col min="12" max="12" width="24.44140625" bestFit="1" customWidth="1"/>
    <col min="13" max="13" width="9.109375" bestFit="1" customWidth="1"/>
    <col min="14" max="14" width="8.88671875" bestFit="1" customWidth="1"/>
    <col min="15" max="16" width="9.109375" bestFit="1" customWidth="1"/>
    <col min="17" max="17" width="8.77734375" bestFit="1" customWidth="1"/>
    <col min="18" max="18" width="9" bestFit="1" customWidth="1"/>
    <col min="19" max="19" width="12.21875" bestFit="1" customWidth="1"/>
    <col min="20" max="71" width="5.6640625" bestFit="1" customWidth="1"/>
    <col min="72" max="72" width="12.21875" bestFit="1" customWidth="1"/>
    <col min="73" max="81" width="6.109375" bestFit="1" customWidth="1"/>
    <col min="82" max="82" width="7.109375" bestFit="1" customWidth="1"/>
    <col min="83" max="83" width="6.109375" bestFit="1" customWidth="1"/>
    <col min="84" max="84" width="7.109375" bestFit="1" customWidth="1"/>
    <col min="85" max="124" width="6.109375" bestFit="1" customWidth="1"/>
    <col min="125" max="125" width="13.77734375" bestFit="1" customWidth="1"/>
    <col min="126" max="126" width="21.33203125" bestFit="1" customWidth="1"/>
  </cols>
  <sheetData>
    <row r="1" spans="1:126" ht="25.8" customHeight="1" x14ac:dyDescent="1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126" ht="25.8" customHeight="1" x14ac:dyDescent="1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126" ht="31.8" customHeight="1" x14ac:dyDescent="1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4"/>
      <c r="U3" s="4"/>
      <c r="V3" s="4"/>
      <c r="W3" s="4"/>
      <c r="X3" s="4"/>
      <c r="Y3" s="4"/>
    </row>
    <row r="4" spans="1:126" s="2" customFormat="1" ht="33" customHeight="1" x14ac:dyDescent="1.1000000000000001">
      <c r="A4" s="67" t="s">
        <v>160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4"/>
      <c r="U4" s="4"/>
      <c r="V4" s="4"/>
      <c r="W4" s="4"/>
      <c r="X4" s="4"/>
      <c r="Y4" s="4"/>
    </row>
    <row r="5" spans="1:126" s="2" customFormat="1" ht="31.8" x14ac:dyDescent="1.1000000000000001">
      <c r="B5"/>
      <c r="C5"/>
      <c r="U5" s="4"/>
    </row>
    <row r="6" spans="1:126" s="2" customFormat="1" ht="31.8" x14ac:dyDescent="1.1000000000000001">
      <c r="B6" s="1" t="s">
        <v>161</v>
      </c>
      <c r="D6" s="2" t="s">
        <v>15</v>
      </c>
      <c r="F6" s="1" t="s">
        <v>163</v>
      </c>
      <c r="I6"/>
      <c r="J6" s="1"/>
      <c r="K6"/>
      <c r="L6" s="1" t="s">
        <v>164</v>
      </c>
      <c r="U6" s="4"/>
    </row>
    <row r="7" spans="1:126" s="2" customFormat="1" ht="20.399999999999999" x14ac:dyDescent="0.7">
      <c r="B7"/>
      <c r="C7"/>
      <c r="D7"/>
      <c r="E7"/>
      <c r="F7"/>
      <c r="G7"/>
      <c r="H7"/>
      <c r="I7"/>
      <c r="J7"/>
      <c r="K7"/>
      <c r="L7"/>
      <c r="M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 s="43" customFormat="1" ht="20.399999999999999" customHeight="1" x14ac:dyDescent="0.7">
      <c r="B8"/>
      <c r="C8"/>
      <c r="D8"/>
      <c r="E8" s="45"/>
      <c r="F8"/>
      <c r="G8"/>
      <c r="H8"/>
      <c r="I8"/>
      <c r="J8"/>
      <c r="K8"/>
      <c r="L8"/>
      <c r="M8"/>
      <c r="N8"/>
      <c r="O8"/>
      <c r="P8"/>
      <c r="Q8" s="2"/>
      <c r="R8" s="2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 s="43" customFormat="1" ht="20.399999999999999" customHeight="1" x14ac:dyDescent="0.3">
      <c r="B9"/>
      <c r="C9"/>
      <c r="D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 s="43" customFormat="1" ht="20.399999999999999" customHeight="1" x14ac:dyDescent="0.3">
      <c r="B10"/>
      <c r="C10"/>
      <c r="D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 s="43" customFormat="1" ht="20.399999999999999" customHeight="1" x14ac:dyDescent="0.3">
      <c r="B11"/>
      <c r="C11"/>
      <c r="D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 s="43" customFormat="1" ht="20.399999999999999" customHeight="1" x14ac:dyDescent="0.3">
      <c r="B12"/>
      <c r="C12"/>
      <c r="D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 s="43" customFormat="1" ht="20.399999999999999" customHeight="1" x14ac:dyDescent="0.3">
      <c r="B13"/>
      <c r="C13"/>
      <c r="D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 s="43" customFormat="1" ht="20.399999999999999" customHeight="1" x14ac:dyDescent="0.3">
      <c r="B14"/>
      <c r="C14"/>
      <c r="D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 s="45" customFormat="1" x14ac:dyDescent="0.3">
      <c r="B15"/>
      <c r="C15"/>
      <c r="D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 s="45" customFormat="1" x14ac:dyDescent="0.3">
      <c r="B16"/>
      <c r="C16"/>
      <c r="D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2:20" s="45" customFormat="1" x14ac:dyDescent="0.3">
      <c r="B17"/>
      <c r="C17"/>
      <c r="D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s="45" customFormat="1" x14ac:dyDescent="0.3">
      <c r="B18"/>
      <c r="C18"/>
      <c r="D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 s="45" customFormat="1" ht="20.399999999999999" x14ac:dyDescent="0.3">
      <c r="B19"/>
      <c r="C19"/>
      <c r="D19"/>
      <c r="F19"/>
      <c r="G19"/>
      <c r="H19" s="43"/>
      <c r="J19"/>
      <c r="K19"/>
      <c r="L19"/>
      <c r="M19"/>
      <c r="N19"/>
      <c r="O19"/>
      <c r="P19"/>
      <c r="Q19"/>
      <c r="R19"/>
    </row>
    <row r="20" spans="2:20" s="45" customFormat="1" ht="20.399999999999999" x14ac:dyDescent="0.3">
      <c r="B20"/>
      <c r="C20"/>
      <c r="D20"/>
      <c r="F20"/>
      <c r="G20"/>
      <c r="H20" s="43"/>
      <c r="J20"/>
      <c r="K20"/>
      <c r="L20"/>
      <c r="M20"/>
      <c r="N20"/>
      <c r="O20"/>
      <c r="P20"/>
      <c r="Q20"/>
      <c r="R20"/>
    </row>
    <row r="21" spans="2:20" s="45" customFormat="1" ht="20.399999999999999" customHeight="1" x14ac:dyDescent="0.3">
      <c r="B21"/>
      <c r="C21"/>
      <c r="D21"/>
      <c r="F21"/>
      <c r="G21"/>
      <c r="H21" s="43"/>
      <c r="I21" s="43"/>
      <c r="J21"/>
      <c r="K21"/>
      <c r="L21"/>
      <c r="M21"/>
      <c r="N21"/>
      <c r="O21"/>
      <c r="P21"/>
      <c r="Q21"/>
      <c r="R21"/>
    </row>
    <row r="22" spans="2:20" s="45" customFormat="1" ht="20.399999999999999" customHeight="1" x14ac:dyDescent="0.3">
      <c r="B22"/>
      <c r="C22"/>
      <c r="D22"/>
      <c r="F22" s="43"/>
      <c r="G22" s="43"/>
      <c r="H22" s="43"/>
      <c r="I22" s="43"/>
      <c r="J22"/>
      <c r="K22"/>
      <c r="L22"/>
      <c r="M22"/>
      <c r="N22"/>
      <c r="O22"/>
      <c r="P22"/>
      <c r="Q22"/>
      <c r="R22"/>
    </row>
    <row r="23" spans="2:20" s="45" customFormat="1" ht="20.399999999999999" customHeight="1" x14ac:dyDescent="0.3">
      <c r="B23"/>
      <c r="C23"/>
      <c r="D23"/>
      <c r="J23"/>
      <c r="K23"/>
      <c r="L23"/>
      <c r="M23"/>
      <c r="N23"/>
      <c r="O23"/>
      <c r="P23"/>
      <c r="Q23"/>
      <c r="R23"/>
    </row>
    <row r="24" spans="2:20" s="45" customFormat="1" ht="20.399999999999999" customHeight="1" x14ac:dyDescent="0.3">
      <c r="B24"/>
      <c r="C24"/>
      <c r="D24"/>
      <c r="J24"/>
      <c r="K24"/>
    </row>
    <row r="25" spans="2:20" s="45" customFormat="1" ht="20.399999999999999" customHeight="1" x14ac:dyDescent="0.3">
      <c r="B25"/>
      <c r="C25" s="66"/>
      <c r="J25"/>
      <c r="K25"/>
    </row>
    <row r="26" spans="2:20" s="45" customFormat="1" ht="20.399999999999999" customHeight="1" x14ac:dyDescent="0.3">
      <c r="B26"/>
      <c r="C26"/>
      <c r="F26" s="43"/>
      <c r="G26" s="43"/>
      <c r="H26" s="43"/>
      <c r="I26" s="43"/>
      <c r="J26"/>
      <c r="K26"/>
    </row>
    <row r="27" spans="2:20" s="45" customFormat="1" ht="20.399999999999999" customHeight="1" x14ac:dyDescent="0.3">
      <c r="B27"/>
      <c r="C27"/>
      <c r="F27" s="43"/>
      <c r="G27" s="43"/>
      <c r="H27" s="43"/>
      <c r="I27" s="43"/>
      <c r="J27"/>
      <c r="K27"/>
      <c r="L27"/>
      <c r="M27"/>
      <c r="N27"/>
      <c r="O27"/>
    </row>
    <row r="28" spans="2:20" s="45" customFormat="1" ht="20.399999999999999" customHeight="1" x14ac:dyDescent="0.3">
      <c r="B28"/>
      <c r="C28"/>
      <c r="F28" s="43"/>
      <c r="G28" s="43"/>
      <c r="H28" s="43"/>
      <c r="I28" s="43"/>
      <c r="J28"/>
      <c r="K28"/>
      <c r="L28"/>
      <c r="M28"/>
      <c r="N28"/>
      <c r="O28"/>
    </row>
    <row r="29" spans="2:20" s="45" customFormat="1" ht="20.399999999999999" customHeight="1" x14ac:dyDescent="0.3">
      <c r="B29"/>
      <c r="C29"/>
      <c r="F29" s="43"/>
      <c r="G29" s="43"/>
      <c r="H29" s="43"/>
      <c r="I29" s="43"/>
      <c r="J29"/>
      <c r="K29"/>
      <c r="L29"/>
      <c r="M29"/>
      <c r="N29"/>
      <c r="O29"/>
    </row>
    <row r="30" spans="2:20" s="45" customFormat="1" ht="20.399999999999999" customHeight="1" x14ac:dyDescent="0.3">
      <c r="B30"/>
      <c r="C30"/>
      <c r="F30" s="43"/>
      <c r="G30" s="43"/>
      <c r="H30" s="43"/>
      <c r="I30" s="43"/>
      <c r="J30"/>
      <c r="K30"/>
      <c r="L30"/>
      <c r="M30"/>
      <c r="N30"/>
      <c r="O30"/>
    </row>
    <row r="31" spans="2:20" s="45" customFormat="1" ht="20.399999999999999" customHeight="1" x14ac:dyDescent="0.3">
      <c r="F31" s="43"/>
      <c r="G31" s="43"/>
      <c r="H31" s="43"/>
      <c r="I31" s="43"/>
      <c r="J31"/>
      <c r="K31"/>
      <c r="L31"/>
      <c r="M31"/>
      <c r="N31"/>
      <c r="O31"/>
    </row>
    <row r="32" spans="2:20" s="45" customFormat="1" ht="20.399999999999999" customHeight="1" x14ac:dyDescent="0.3">
      <c r="F32" s="43"/>
      <c r="G32" s="43"/>
      <c r="H32" s="43"/>
      <c r="I32" s="43"/>
      <c r="J32"/>
      <c r="K32"/>
      <c r="L32"/>
      <c r="M32"/>
      <c r="N32"/>
      <c r="O32"/>
    </row>
    <row r="33" spans="6:15" s="45" customFormat="1" ht="20.399999999999999" customHeight="1" x14ac:dyDescent="0.3">
      <c r="F33" s="43"/>
      <c r="G33" s="43"/>
      <c r="H33" s="43"/>
      <c r="I33" s="43"/>
      <c r="J33"/>
      <c r="K33"/>
      <c r="L33"/>
      <c r="M33"/>
      <c r="N33"/>
      <c r="O33"/>
    </row>
    <row r="34" spans="6:15" s="45" customFormat="1" ht="20.399999999999999" customHeight="1" x14ac:dyDescent="0.3">
      <c r="F34" s="43"/>
      <c r="G34" s="43"/>
      <c r="H34" s="43"/>
      <c r="I34" s="43"/>
      <c r="J34"/>
      <c r="K34"/>
      <c r="L34"/>
      <c r="M34"/>
      <c r="N34"/>
      <c r="O34"/>
    </row>
    <row r="35" spans="6:15" s="45" customFormat="1" ht="20.399999999999999" customHeight="1" x14ac:dyDescent="0.3">
      <c r="F35" s="43"/>
      <c r="G35" s="43"/>
      <c r="H35" s="43"/>
      <c r="I35" s="43"/>
      <c r="J35"/>
      <c r="K35"/>
      <c r="L35"/>
      <c r="M35"/>
      <c r="N35"/>
      <c r="O35"/>
    </row>
    <row r="36" spans="6:15" s="45" customFormat="1" ht="20.399999999999999" customHeight="1" x14ac:dyDescent="0.3">
      <c r="F36" s="43"/>
      <c r="G36" s="43"/>
      <c r="H36" s="43"/>
      <c r="I36" s="43"/>
      <c r="J36"/>
      <c r="K36"/>
      <c r="L36"/>
      <c r="M36"/>
      <c r="N36"/>
      <c r="O36"/>
    </row>
    <row r="37" spans="6:15" s="45" customFormat="1" ht="20.399999999999999" customHeight="1" x14ac:dyDescent="0.3">
      <c r="F37" s="43"/>
      <c r="G37" s="43"/>
      <c r="H37" s="43"/>
      <c r="I37" s="43"/>
      <c r="J37"/>
      <c r="K37"/>
      <c r="L37"/>
      <c r="M37"/>
      <c r="N37"/>
      <c r="O37"/>
    </row>
    <row r="38" spans="6:15" s="45" customFormat="1" ht="20.399999999999999" customHeight="1" x14ac:dyDescent="0.3">
      <c r="F38" s="43"/>
      <c r="G38" s="43"/>
      <c r="H38" s="43"/>
      <c r="I38" s="43"/>
      <c r="J38"/>
      <c r="K38"/>
      <c r="L38"/>
      <c r="M38"/>
      <c r="N38"/>
      <c r="O38"/>
    </row>
    <row r="39" spans="6:15" s="45" customFormat="1" ht="20.399999999999999" customHeight="1" x14ac:dyDescent="0.3">
      <c r="F39" s="43"/>
      <c r="G39" s="43"/>
      <c r="H39" s="43"/>
      <c r="I39" s="43"/>
      <c r="J39"/>
      <c r="K39"/>
      <c r="L39"/>
      <c r="M39"/>
      <c r="N39"/>
      <c r="O39"/>
    </row>
    <row r="40" spans="6:15" s="45" customFormat="1" ht="20.399999999999999" customHeight="1" x14ac:dyDescent="0.3">
      <c r="F40" s="43"/>
      <c r="G40" s="43"/>
      <c r="H40" s="43"/>
      <c r="I40" s="43"/>
      <c r="J40"/>
      <c r="K40"/>
      <c r="L40"/>
      <c r="M40"/>
      <c r="N40"/>
      <c r="O40"/>
    </row>
    <row r="41" spans="6:15" s="45" customFormat="1" ht="20.399999999999999" customHeight="1" x14ac:dyDescent="0.3">
      <c r="F41" s="43"/>
      <c r="G41" s="43"/>
      <c r="H41" s="43"/>
      <c r="I41" s="43"/>
      <c r="J41"/>
      <c r="K41"/>
      <c r="L41"/>
      <c r="M41"/>
      <c r="N41"/>
      <c r="O41"/>
    </row>
    <row r="42" spans="6:15" s="45" customFormat="1" ht="20.399999999999999" customHeight="1" x14ac:dyDescent="0.3">
      <c r="F42" s="43"/>
      <c r="G42" s="43"/>
      <c r="H42" s="43"/>
      <c r="I42" s="43"/>
      <c r="J42"/>
      <c r="K42"/>
      <c r="L42"/>
      <c r="M42"/>
      <c r="N42"/>
      <c r="O42"/>
    </row>
    <row r="43" spans="6:15" s="45" customFormat="1" ht="20.399999999999999" customHeight="1" x14ac:dyDescent="0.3">
      <c r="F43" s="43"/>
      <c r="G43" s="43"/>
      <c r="H43" s="43"/>
      <c r="I43" s="43"/>
      <c r="J43"/>
      <c r="K43"/>
      <c r="L43"/>
      <c r="M43"/>
      <c r="N43"/>
      <c r="O43"/>
    </row>
    <row r="44" spans="6:15" s="45" customFormat="1" ht="20.399999999999999" customHeight="1" x14ac:dyDescent="0.3">
      <c r="F44" s="43"/>
      <c r="G44" s="43"/>
      <c r="H44" s="43"/>
      <c r="I44" s="43"/>
      <c r="J44"/>
      <c r="K44"/>
      <c r="L44"/>
      <c r="M44"/>
      <c r="N44"/>
      <c r="O44"/>
    </row>
    <row r="45" spans="6:15" s="45" customFormat="1" ht="20.399999999999999" customHeight="1" x14ac:dyDescent="0.3">
      <c r="F45" s="43"/>
      <c r="G45" s="43"/>
      <c r="H45" s="43"/>
      <c r="I45" s="43"/>
      <c r="J45"/>
      <c r="K45"/>
      <c r="L45"/>
      <c r="M45"/>
      <c r="N45"/>
      <c r="O45"/>
    </row>
    <row r="46" spans="6:15" s="45" customFormat="1" ht="20.399999999999999" customHeight="1" x14ac:dyDescent="0.3">
      <c r="F46" s="43"/>
      <c r="G46" s="43"/>
      <c r="H46" s="43"/>
      <c r="I46" s="43"/>
      <c r="J46"/>
      <c r="K46"/>
      <c r="L46"/>
      <c r="M46"/>
      <c r="N46"/>
      <c r="O46"/>
    </row>
    <row r="47" spans="6:15" s="45" customFormat="1" ht="20.399999999999999" customHeight="1" x14ac:dyDescent="0.3">
      <c r="F47" s="43"/>
      <c r="G47" s="43"/>
      <c r="H47" s="43"/>
      <c r="I47" s="43"/>
      <c r="J47"/>
      <c r="K47"/>
      <c r="L47"/>
      <c r="M47"/>
      <c r="N47"/>
      <c r="O47"/>
    </row>
    <row r="48" spans="6:15" s="45" customFormat="1" ht="20.399999999999999" customHeight="1" x14ac:dyDescent="0.3">
      <c r="F48" s="43"/>
      <c r="G48" s="43"/>
      <c r="H48" s="43"/>
      <c r="I48" s="43"/>
      <c r="J48"/>
      <c r="K48"/>
      <c r="L48"/>
      <c r="M48"/>
      <c r="N48"/>
      <c r="O48"/>
    </row>
    <row r="49" spans="6:15" s="45" customFormat="1" ht="20.399999999999999" customHeight="1" x14ac:dyDescent="0.3">
      <c r="F49" s="43"/>
      <c r="G49" s="43"/>
      <c r="H49" s="43"/>
      <c r="I49" s="43"/>
      <c r="J49"/>
      <c r="K49"/>
      <c r="L49"/>
      <c r="M49"/>
      <c r="N49"/>
      <c r="O49"/>
    </row>
    <row r="50" spans="6:15" s="45" customFormat="1" ht="20.399999999999999" customHeight="1" x14ac:dyDescent="0.3">
      <c r="F50" s="43"/>
      <c r="G50" s="43"/>
      <c r="H50" s="43"/>
      <c r="I50" s="43"/>
      <c r="J50"/>
      <c r="K50"/>
      <c r="L50"/>
      <c r="M50"/>
      <c r="N50"/>
      <c r="O50"/>
    </row>
    <row r="51" spans="6:15" s="45" customFormat="1" ht="20.399999999999999" customHeight="1" x14ac:dyDescent="0.3">
      <c r="F51" s="43"/>
      <c r="G51" s="43"/>
      <c r="H51" s="43"/>
      <c r="I51" s="43"/>
      <c r="J51"/>
      <c r="K51"/>
      <c r="L51"/>
      <c r="M51"/>
      <c r="N51"/>
      <c r="O51"/>
    </row>
    <row r="52" spans="6:15" s="45" customFormat="1" ht="20.399999999999999" customHeight="1" x14ac:dyDescent="0.3">
      <c r="F52" s="43"/>
      <c r="G52" s="43"/>
      <c r="H52" s="43"/>
      <c r="I52" s="43"/>
      <c r="J52"/>
      <c r="K52"/>
      <c r="L52"/>
      <c r="M52"/>
      <c r="N52"/>
      <c r="O52"/>
    </row>
    <row r="53" spans="6:15" s="45" customFormat="1" ht="20.399999999999999" customHeight="1" x14ac:dyDescent="0.3">
      <c r="F53" s="43"/>
      <c r="G53" s="43"/>
      <c r="H53" s="43"/>
      <c r="I53" s="43"/>
      <c r="J53"/>
      <c r="K53"/>
      <c r="L53"/>
      <c r="M53"/>
      <c r="N53"/>
      <c r="O53"/>
    </row>
    <row r="54" spans="6:15" s="45" customFormat="1" ht="20.399999999999999" customHeight="1" x14ac:dyDescent="0.3">
      <c r="F54" s="43"/>
      <c r="G54" s="43"/>
      <c r="H54" s="43"/>
      <c r="I54" s="43"/>
      <c r="J54"/>
      <c r="K54"/>
      <c r="L54"/>
      <c r="M54"/>
      <c r="N54"/>
      <c r="O54"/>
    </row>
    <row r="55" spans="6:15" s="45" customFormat="1" ht="20.399999999999999" customHeight="1" x14ac:dyDescent="0.3">
      <c r="F55" s="43"/>
      <c r="G55" s="43"/>
      <c r="H55" s="43"/>
      <c r="I55" s="43"/>
      <c r="J55"/>
      <c r="K55"/>
      <c r="L55"/>
      <c r="M55"/>
      <c r="N55"/>
      <c r="O55"/>
    </row>
    <row r="56" spans="6:15" s="45" customFormat="1" ht="20.399999999999999" customHeight="1" x14ac:dyDescent="0.3">
      <c r="F56" s="43"/>
      <c r="G56" s="43"/>
      <c r="H56" s="43"/>
      <c r="I56" s="43"/>
      <c r="J56"/>
      <c r="K56"/>
      <c r="L56"/>
      <c r="M56"/>
      <c r="N56"/>
      <c r="O56"/>
    </row>
    <row r="57" spans="6:15" s="45" customFormat="1" ht="20.399999999999999" customHeight="1" x14ac:dyDescent="0.3">
      <c r="F57" s="43"/>
      <c r="G57" s="43"/>
      <c r="H57" s="43"/>
      <c r="I57" s="43"/>
      <c r="J57"/>
      <c r="K57"/>
      <c r="L57"/>
      <c r="M57"/>
      <c r="N57"/>
      <c r="O57"/>
    </row>
    <row r="58" spans="6:15" s="45" customFormat="1" ht="20.399999999999999" customHeight="1" x14ac:dyDescent="0.3">
      <c r="F58" s="43"/>
      <c r="G58" s="43"/>
      <c r="H58" s="43"/>
      <c r="I58" s="43"/>
      <c r="J58"/>
      <c r="K58"/>
      <c r="L58"/>
      <c r="M58"/>
      <c r="N58"/>
      <c r="O58"/>
    </row>
    <row r="59" spans="6:15" s="45" customFormat="1" ht="20.399999999999999" customHeight="1" x14ac:dyDescent="0.3">
      <c r="F59" s="43"/>
      <c r="G59" s="43"/>
      <c r="H59" s="43"/>
      <c r="I59" s="43"/>
      <c r="J59"/>
      <c r="K59"/>
      <c r="L59"/>
      <c r="M59"/>
      <c r="N59"/>
      <c r="O59"/>
    </row>
    <row r="60" spans="6:15" s="45" customFormat="1" ht="20.399999999999999" customHeight="1" x14ac:dyDescent="0.3">
      <c r="F60" s="43"/>
      <c r="G60" s="43"/>
      <c r="H60" s="43"/>
      <c r="I60" s="43"/>
      <c r="J60"/>
      <c r="K60"/>
      <c r="L60"/>
      <c r="M60"/>
      <c r="N60"/>
      <c r="O60"/>
    </row>
    <row r="61" spans="6:15" s="45" customFormat="1" ht="20.399999999999999" customHeight="1" x14ac:dyDescent="0.3">
      <c r="F61" s="43"/>
      <c r="G61" s="43"/>
      <c r="H61" s="43"/>
      <c r="I61" s="43"/>
      <c r="J61"/>
      <c r="K61"/>
      <c r="L61"/>
      <c r="M61"/>
      <c r="N61"/>
      <c r="O61"/>
    </row>
    <row r="62" spans="6:15" s="45" customFormat="1" ht="20.399999999999999" customHeight="1" x14ac:dyDescent="0.3">
      <c r="F62" s="43"/>
      <c r="G62" s="43"/>
      <c r="H62" s="43"/>
      <c r="I62" s="43"/>
      <c r="J62"/>
      <c r="K62"/>
      <c r="L62"/>
      <c r="M62"/>
      <c r="N62"/>
      <c r="O62"/>
    </row>
    <row r="63" spans="6:15" s="45" customFormat="1" ht="20.399999999999999" customHeight="1" x14ac:dyDescent="0.3">
      <c r="F63" s="43"/>
      <c r="G63" s="43"/>
      <c r="H63" s="43"/>
      <c r="I63" s="43"/>
      <c r="J63"/>
      <c r="K63"/>
      <c r="L63"/>
      <c r="M63"/>
      <c r="N63"/>
      <c r="O63"/>
    </row>
    <row r="64" spans="6:15" s="45" customFormat="1" ht="20.399999999999999" customHeight="1" x14ac:dyDescent="0.3">
      <c r="F64" s="43"/>
      <c r="G64" s="43"/>
      <c r="H64" s="43"/>
      <c r="I64" s="43"/>
      <c r="J64"/>
      <c r="K64"/>
      <c r="L64"/>
      <c r="M64"/>
      <c r="N64"/>
      <c r="O64"/>
    </row>
    <row r="65" spans="6:15" s="45" customFormat="1" ht="20.399999999999999" customHeight="1" x14ac:dyDescent="0.3">
      <c r="F65" s="43"/>
      <c r="G65" s="43"/>
      <c r="H65" s="43"/>
      <c r="I65" s="43"/>
      <c r="J65"/>
      <c r="K65"/>
      <c r="L65"/>
      <c r="M65"/>
      <c r="N65"/>
      <c r="O65"/>
    </row>
    <row r="66" spans="6:15" s="45" customFormat="1" ht="20.399999999999999" customHeight="1" x14ac:dyDescent="0.3">
      <c r="F66" s="43"/>
      <c r="G66" s="43"/>
      <c r="H66" s="43"/>
      <c r="I66" s="43"/>
      <c r="J66"/>
      <c r="K66"/>
      <c r="L66"/>
      <c r="M66"/>
      <c r="N66"/>
      <c r="O66"/>
    </row>
    <row r="67" spans="6:15" s="45" customFormat="1" ht="20.399999999999999" customHeight="1" x14ac:dyDescent="0.3">
      <c r="F67" s="43"/>
      <c r="G67" s="43"/>
      <c r="H67" s="43"/>
      <c r="I67" s="43"/>
      <c r="J67"/>
      <c r="K67"/>
      <c r="L67"/>
      <c r="M67"/>
      <c r="N67"/>
      <c r="O67"/>
    </row>
    <row r="68" spans="6:15" s="45" customFormat="1" ht="20.399999999999999" customHeight="1" x14ac:dyDescent="0.3">
      <c r="F68" s="43"/>
      <c r="G68" s="43"/>
      <c r="H68" s="43"/>
      <c r="I68" s="43"/>
      <c r="J68"/>
      <c r="K68"/>
      <c r="L68"/>
      <c r="M68"/>
      <c r="N68"/>
      <c r="O68"/>
    </row>
    <row r="69" spans="6:15" s="45" customFormat="1" ht="20.399999999999999" customHeight="1" x14ac:dyDescent="0.3">
      <c r="F69" s="43"/>
      <c r="G69" s="43"/>
      <c r="H69" s="43"/>
      <c r="I69" s="43"/>
      <c r="J69"/>
      <c r="K69"/>
      <c r="L69"/>
      <c r="M69"/>
      <c r="N69"/>
      <c r="O69"/>
    </row>
    <row r="70" spans="6:15" s="45" customFormat="1" ht="20.399999999999999" customHeight="1" x14ac:dyDescent="0.3">
      <c r="F70" s="43"/>
      <c r="G70" s="43"/>
      <c r="H70" s="43"/>
      <c r="I70" s="43"/>
      <c r="J70"/>
      <c r="K70"/>
      <c r="L70"/>
      <c r="M70"/>
      <c r="N70"/>
      <c r="O70"/>
    </row>
    <row r="71" spans="6:15" s="45" customFormat="1" ht="20.399999999999999" customHeight="1" x14ac:dyDescent="0.3">
      <c r="F71" s="43"/>
      <c r="G71" s="43"/>
      <c r="H71" s="43"/>
      <c r="I71" s="43"/>
      <c r="J71"/>
      <c r="K71"/>
      <c r="L71"/>
      <c r="M71"/>
      <c r="N71"/>
      <c r="O71"/>
    </row>
    <row r="72" spans="6:15" s="45" customFormat="1" ht="20.399999999999999" customHeight="1" x14ac:dyDescent="0.3">
      <c r="F72" s="43"/>
      <c r="G72" s="43"/>
      <c r="H72" s="43"/>
      <c r="I72" s="43"/>
      <c r="J72"/>
      <c r="K72"/>
      <c r="L72"/>
      <c r="M72"/>
      <c r="N72"/>
      <c r="O72"/>
    </row>
    <row r="73" spans="6:15" s="45" customFormat="1" ht="20.399999999999999" customHeight="1" x14ac:dyDescent="0.3">
      <c r="F73" s="43"/>
      <c r="G73" s="43"/>
      <c r="H73" s="43"/>
      <c r="I73" s="43"/>
      <c r="J73"/>
      <c r="K73"/>
      <c r="L73"/>
      <c r="M73"/>
      <c r="N73"/>
      <c r="O73"/>
    </row>
    <row r="74" spans="6:15" s="45" customFormat="1" ht="20.399999999999999" customHeight="1" x14ac:dyDescent="0.3">
      <c r="F74" s="43"/>
      <c r="G74" s="43"/>
      <c r="H74" s="43"/>
      <c r="I74" s="43"/>
      <c r="J74"/>
      <c r="K74"/>
      <c r="L74"/>
      <c r="M74"/>
      <c r="N74"/>
      <c r="O74"/>
    </row>
    <row r="75" spans="6:15" s="45" customFormat="1" ht="20.399999999999999" customHeight="1" x14ac:dyDescent="0.3">
      <c r="F75" s="43"/>
      <c r="G75" s="43"/>
      <c r="H75" s="43"/>
      <c r="I75" s="43"/>
      <c r="J75"/>
      <c r="K75"/>
      <c r="L75"/>
      <c r="M75"/>
      <c r="N75"/>
      <c r="O75"/>
    </row>
    <row r="76" spans="6:15" s="45" customFormat="1" ht="20.399999999999999" customHeight="1" x14ac:dyDescent="0.3">
      <c r="F76" s="43"/>
      <c r="G76" s="43"/>
      <c r="H76" s="43"/>
      <c r="I76" s="43"/>
      <c r="J76"/>
      <c r="K76"/>
      <c r="L76"/>
      <c r="M76"/>
      <c r="N76"/>
      <c r="O76"/>
    </row>
    <row r="77" spans="6:15" s="45" customFormat="1" ht="20.399999999999999" customHeight="1" x14ac:dyDescent="0.3">
      <c r="F77" s="43"/>
      <c r="G77" s="43"/>
      <c r="H77" s="43"/>
      <c r="I77" s="43"/>
      <c r="J77"/>
      <c r="K77"/>
      <c r="L77"/>
      <c r="M77"/>
      <c r="N77"/>
      <c r="O77"/>
    </row>
    <row r="78" spans="6:15" s="45" customFormat="1" ht="20.399999999999999" customHeight="1" x14ac:dyDescent="0.3">
      <c r="F78" s="43"/>
      <c r="G78" s="43"/>
      <c r="H78" s="43"/>
      <c r="I78" s="43"/>
      <c r="J78"/>
      <c r="K78"/>
      <c r="L78"/>
      <c r="M78"/>
      <c r="N78"/>
      <c r="O78"/>
    </row>
    <row r="79" spans="6:15" s="45" customFormat="1" ht="20.399999999999999" customHeight="1" x14ac:dyDescent="0.3">
      <c r="F79" s="43"/>
      <c r="G79" s="43"/>
      <c r="H79" s="43"/>
      <c r="I79" s="43"/>
      <c r="J79"/>
      <c r="K79"/>
      <c r="L79"/>
      <c r="M79"/>
      <c r="N79"/>
      <c r="O79"/>
    </row>
    <row r="80" spans="6:15" s="45" customFormat="1" ht="20.399999999999999" customHeight="1" x14ac:dyDescent="0.3">
      <c r="F80" s="43"/>
      <c r="G80" s="43"/>
      <c r="H80" s="43"/>
      <c r="I80" s="43"/>
      <c r="J80"/>
      <c r="K80"/>
      <c r="L80"/>
      <c r="M80"/>
      <c r="N80"/>
      <c r="O80"/>
    </row>
    <row r="81" spans="6:15" s="45" customFormat="1" ht="20.399999999999999" customHeight="1" x14ac:dyDescent="0.3">
      <c r="F81" s="43"/>
      <c r="G81" s="43"/>
      <c r="H81" s="43"/>
      <c r="I81" s="43"/>
      <c r="J81"/>
      <c r="K81"/>
      <c r="L81"/>
      <c r="M81"/>
      <c r="N81"/>
      <c r="O81"/>
    </row>
    <row r="82" spans="6:15" s="45" customFormat="1" ht="20.399999999999999" customHeight="1" x14ac:dyDescent="0.3">
      <c r="F82" s="43"/>
      <c r="G82" s="43"/>
      <c r="H82" s="43"/>
      <c r="I82" s="43"/>
      <c r="J82"/>
      <c r="K82"/>
      <c r="L82"/>
      <c r="M82"/>
      <c r="N82"/>
      <c r="O82"/>
    </row>
    <row r="83" spans="6:15" s="45" customFormat="1" ht="20.399999999999999" customHeight="1" x14ac:dyDescent="0.3">
      <c r="F83" s="43"/>
      <c r="G83" s="43"/>
      <c r="H83" s="43"/>
      <c r="I83" s="43"/>
      <c r="J83"/>
      <c r="K83"/>
      <c r="L83"/>
      <c r="M83"/>
      <c r="N83"/>
      <c r="O83"/>
    </row>
    <row r="84" spans="6:15" s="45" customFormat="1" ht="20.399999999999999" customHeight="1" x14ac:dyDescent="0.3">
      <c r="F84" s="43"/>
      <c r="G84" s="43"/>
      <c r="H84" s="43"/>
      <c r="I84" s="43"/>
      <c r="J84"/>
      <c r="K84"/>
      <c r="L84"/>
      <c r="M84"/>
      <c r="N84"/>
      <c r="O84"/>
    </row>
    <row r="85" spans="6:15" s="45" customFormat="1" ht="20.399999999999999" customHeight="1" x14ac:dyDescent="0.3">
      <c r="F85" s="43"/>
      <c r="G85" s="43"/>
      <c r="H85" s="43"/>
      <c r="I85" s="43"/>
      <c r="J85"/>
      <c r="K85"/>
      <c r="L85"/>
      <c r="M85"/>
      <c r="N85"/>
      <c r="O85"/>
    </row>
    <row r="86" spans="6:15" s="45" customFormat="1" ht="20.399999999999999" customHeight="1" x14ac:dyDescent="0.3">
      <c r="F86" s="43"/>
      <c r="G86" s="43"/>
      <c r="H86" s="43"/>
      <c r="I86" s="43"/>
      <c r="J86"/>
      <c r="K86"/>
      <c r="L86"/>
      <c r="M86"/>
      <c r="N86"/>
      <c r="O86"/>
    </row>
    <row r="87" spans="6:15" s="45" customFormat="1" ht="20.399999999999999" customHeight="1" x14ac:dyDescent="0.3">
      <c r="F87" s="43"/>
      <c r="G87" s="43"/>
      <c r="H87" s="43"/>
      <c r="I87" s="43"/>
      <c r="J87"/>
      <c r="K87"/>
      <c r="L87"/>
      <c r="M87"/>
      <c r="N87"/>
      <c r="O87"/>
    </row>
    <row r="88" spans="6:15" s="45" customFormat="1" ht="20.399999999999999" customHeight="1" x14ac:dyDescent="0.3">
      <c r="F88" s="43"/>
      <c r="G88" s="43"/>
      <c r="H88" s="43"/>
      <c r="I88" s="43"/>
      <c r="J88"/>
      <c r="K88"/>
      <c r="L88"/>
      <c r="M88"/>
      <c r="N88"/>
      <c r="O88"/>
    </row>
    <row r="89" spans="6:15" s="45" customFormat="1" ht="20.399999999999999" customHeight="1" x14ac:dyDescent="0.3">
      <c r="F89" s="43"/>
      <c r="G89" s="43"/>
      <c r="H89" s="43"/>
      <c r="I89" s="43"/>
      <c r="J89"/>
      <c r="K89"/>
      <c r="L89"/>
      <c r="M89"/>
      <c r="N89"/>
      <c r="O89"/>
    </row>
    <row r="90" spans="6:15" s="45" customFormat="1" ht="20.399999999999999" customHeight="1" x14ac:dyDescent="0.3">
      <c r="F90" s="43"/>
      <c r="G90" s="43"/>
      <c r="H90" s="43"/>
      <c r="I90" s="43"/>
      <c r="J90"/>
      <c r="K90"/>
      <c r="L90"/>
      <c r="M90"/>
      <c r="N90"/>
      <c r="O90"/>
    </row>
    <row r="91" spans="6:15" s="45" customFormat="1" ht="20.399999999999999" customHeight="1" x14ac:dyDescent="0.3">
      <c r="F91" s="43"/>
      <c r="G91" s="43"/>
      <c r="H91" s="43"/>
      <c r="I91" s="43"/>
      <c r="J91"/>
      <c r="K91"/>
      <c r="L91"/>
      <c r="M91"/>
      <c r="N91"/>
      <c r="O91"/>
    </row>
    <row r="92" spans="6:15" s="45" customFormat="1" ht="20.399999999999999" customHeight="1" x14ac:dyDescent="0.3">
      <c r="F92" s="43"/>
      <c r="G92" s="43"/>
      <c r="H92" s="43"/>
      <c r="I92" s="43"/>
      <c r="J92"/>
      <c r="K92"/>
      <c r="L92"/>
      <c r="M92"/>
      <c r="N92"/>
      <c r="O92"/>
    </row>
    <row r="93" spans="6:15" s="45" customFormat="1" ht="20.399999999999999" customHeight="1" x14ac:dyDescent="0.3">
      <c r="F93" s="43"/>
      <c r="G93" s="43"/>
      <c r="H93" s="43"/>
      <c r="I93" s="43"/>
      <c r="J93"/>
      <c r="K93"/>
      <c r="L93"/>
      <c r="M93"/>
      <c r="N93"/>
      <c r="O93"/>
    </row>
    <row r="94" spans="6:15" s="45" customFormat="1" ht="20.399999999999999" customHeight="1" x14ac:dyDescent="0.3">
      <c r="F94" s="43"/>
      <c r="G94" s="43"/>
      <c r="H94" s="43"/>
      <c r="I94" s="43"/>
      <c r="J94"/>
      <c r="K94"/>
      <c r="L94"/>
      <c r="M94"/>
      <c r="N94"/>
      <c r="O94"/>
    </row>
    <row r="95" spans="6:15" s="45" customFormat="1" ht="20.399999999999999" customHeight="1" x14ac:dyDescent="0.3">
      <c r="F95" s="43"/>
      <c r="G95" s="43"/>
      <c r="H95" s="43"/>
      <c r="I95" s="43"/>
      <c r="J95"/>
      <c r="K95"/>
      <c r="L95"/>
      <c r="M95"/>
      <c r="N95"/>
      <c r="O95"/>
    </row>
    <row r="96" spans="6:15" s="45" customFormat="1" ht="20.399999999999999" customHeight="1" x14ac:dyDescent="0.3">
      <c r="F96" s="43"/>
      <c r="G96" s="43"/>
      <c r="H96" s="43"/>
      <c r="I96" s="43"/>
      <c r="J96"/>
      <c r="K96"/>
      <c r="L96"/>
      <c r="M96"/>
      <c r="N96"/>
      <c r="O96"/>
    </row>
    <row r="97" spans="6:15" s="45" customFormat="1" ht="20.399999999999999" customHeight="1" x14ac:dyDescent="0.3">
      <c r="F97" s="43"/>
      <c r="G97" s="43"/>
      <c r="H97" s="43"/>
      <c r="I97" s="43"/>
      <c r="J97"/>
      <c r="K97"/>
      <c r="L97"/>
      <c r="M97"/>
      <c r="N97"/>
      <c r="O97"/>
    </row>
    <row r="98" spans="6:15" s="45" customFormat="1" ht="20.399999999999999" customHeight="1" x14ac:dyDescent="0.3">
      <c r="F98" s="43"/>
      <c r="G98" s="43"/>
      <c r="H98" s="43"/>
      <c r="I98" s="43"/>
      <c r="J98"/>
      <c r="K98"/>
      <c r="L98"/>
      <c r="M98"/>
      <c r="N98"/>
      <c r="O98"/>
    </row>
    <row r="99" spans="6:15" s="45" customFormat="1" ht="20.399999999999999" customHeight="1" x14ac:dyDescent="0.3">
      <c r="F99" s="43"/>
      <c r="G99" s="43"/>
      <c r="H99" s="43"/>
      <c r="I99" s="43"/>
      <c r="J99"/>
      <c r="K99"/>
      <c r="L99"/>
      <c r="M99"/>
      <c r="N99"/>
      <c r="O99"/>
    </row>
    <row r="100" spans="6:15" s="45" customFormat="1" ht="20.399999999999999" customHeight="1" x14ac:dyDescent="0.3">
      <c r="F100" s="43"/>
      <c r="G100" s="43"/>
      <c r="H100" s="43"/>
      <c r="I100" s="43"/>
      <c r="J100"/>
      <c r="K100"/>
      <c r="L100"/>
      <c r="M100"/>
      <c r="N100"/>
      <c r="O100"/>
    </row>
    <row r="101" spans="6:15" s="45" customFormat="1" ht="20.399999999999999" customHeight="1" x14ac:dyDescent="0.3">
      <c r="F101" s="43"/>
      <c r="G101" s="43"/>
      <c r="H101" s="43"/>
      <c r="I101" s="43"/>
      <c r="J101"/>
      <c r="K101"/>
      <c r="L101"/>
      <c r="M101"/>
      <c r="N101"/>
      <c r="O101"/>
    </row>
    <row r="102" spans="6:15" s="45" customFormat="1" ht="20.399999999999999" customHeight="1" x14ac:dyDescent="0.3">
      <c r="F102" s="43"/>
      <c r="G102" s="43"/>
      <c r="H102" s="43"/>
      <c r="I102" s="43"/>
      <c r="J102"/>
      <c r="K102"/>
      <c r="L102"/>
      <c r="M102"/>
      <c r="N102"/>
      <c r="O102"/>
    </row>
    <row r="103" spans="6:15" s="45" customFormat="1" ht="20.399999999999999" customHeight="1" x14ac:dyDescent="0.3">
      <c r="F103" s="43"/>
      <c r="G103" s="43"/>
      <c r="H103" s="43"/>
      <c r="I103" s="43"/>
      <c r="J103"/>
      <c r="K103"/>
      <c r="L103"/>
      <c r="M103"/>
      <c r="N103"/>
      <c r="O103"/>
    </row>
    <row r="104" spans="6:15" s="45" customFormat="1" ht="20.399999999999999" customHeight="1" x14ac:dyDescent="0.3">
      <c r="F104" s="43"/>
      <c r="G104" s="43"/>
      <c r="H104" s="43"/>
      <c r="I104" s="43"/>
      <c r="J104"/>
      <c r="K104"/>
      <c r="L104"/>
      <c r="M104"/>
      <c r="N104"/>
      <c r="O104"/>
    </row>
    <row r="105" spans="6:15" s="45" customFormat="1" ht="20.399999999999999" customHeight="1" x14ac:dyDescent="0.3">
      <c r="F105" s="43"/>
      <c r="G105" s="43"/>
      <c r="H105" s="43"/>
      <c r="I105" s="43"/>
      <c r="J105"/>
      <c r="K105"/>
      <c r="L105"/>
      <c r="M105"/>
      <c r="N105"/>
      <c r="O105"/>
    </row>
    <row r="106" spans="6:15" s="45" customFormat="1" ht="20.399999999999999" customHeight="1" x14ac:dyDescent="0.3">
      <c r="F106" s="43"/>
      <c r="G106" s="43"/>
      <c r="H106" s="43"/>
      <c r="I106" s="43"/>
      <c r="J106"/>
      <c r="K106"/>
      <c r="L106"/>
      <c r="M106"/>
      <c r="N106"/>
      <c r="O106"/>
    </row>
    <row r="107" spans="6:15" s="45" customFormat="1" ht="20.399999999999999" customHeight="1" x14ac:dyDescent="0.3">
      <c r="F107" s="43"/>
      <c r="G107" s="43"/>
      <c r="H107" s="43"/>
      <c r="I107" s="43"/>
      <c r="J107"/>
      <c r="K107"/>
      <c r="L107"/>
      <c r="M107"/>
      <c r="N107"/>
      <c r="O107"/>
    </row>
    <row r="108" spans="6:15" s="45" customFormat="1" ht="20.399999999999999" customHeight="1" x14ac:dyDescent="0.3">
      <c r="F108" s="43"/>
      <c r="G108" s="43"/>
      <c r="H108" s="43"/>
      <c r="I108" s="43"/>
      <c r="J108"/>
      <c r="K108"/>
      <c r="L108"/>
      <c r="M108"/>
      <c r="N108"/>
      <c r="O108"/>
    </row>
    <row r="109" spans="6:15" s="45" customFormat="1" ht="20.399999999999999" customHeight="1" x14ac:dyDescent="0.3">
      <c r="F109" s="43"/>
      <c r="G109" s="43"/>
      <c r="H109" s="43"/>
      <c r="I109" s="43"/>
      <c r="J109"/>
      <c r="K109"/>
      <c r="L109"/>
      <c r="M109"/>
      <c r="N109"/>
      <c r="O109"/>
    </row>
    <row r="110" spans="6:15" s="45" customFormat="1" ht="20.399999999999999" customHeight="1" x14ac:dyDescent="0.3">
      <c r="F110" s="43"/>
      <c r="G110" s="43"/>
      <c r="H110" s="43"/>
      <c r="I110" s="43"/>
      <c r="J110"/>
      <c r="K110"/>
      <c r="L110"/>
      <c r="M110"/>
      <c r="N110"/>
      <c r="O110"/>
    </row>
    <row r="111" spans="6:15" s="45" customFormat="1" ht="20.399999999999999" customHeight="1" x14ac:dyDescent="0.3">
      <c r="F111" s="43"/>
      <c r="G111" s="43"/>
      <c r="H111" s="43"/>
      <c r="I111" s="43"/>
      <c r="J111"/>
      <c r="K111"/>
      <c r="L111"/>
      <c r="M111"/>
      <c r="N111"/>
      <c r="O111"/>
    </row>
    <row r="112" spans="6:15" s="45" customFormat="1" ht="20.399999999999999" customHeight="1" x14ac:dyDescent="0.3">
      <c r="F112" s="43"/>
      <c r="G112" s="43"/>
      <c r="H112" s="43"/>
      <c r="I112" s="43"/>
      <c r="J112"/>
      <c r="K112"/>
      <c r="L112"/>
      <c r="M112"/>
      <c r="N112"/>
      <c r="O112"/>
    </row>
    <row r="113" spans="6:15" s="45" customFormat="1" ht="20.399999999999999" customHeight="1" x14ac:dyDescent="0.3">
      <c r="F113" s="43"/>
      <c r="G113" s="43"/>
      <c r="H113" s="43"/>
      <c r="I113" s="43"/>
      <c r="J113"/>
      <c r="K113"/>
      <c r="L113"/>
      <c r="M113"/>
      <c r="N113"/>
      <c r="O113"/>
    </row>
    <row r="114" spans="6:15" s="45" customFormat="1" ht="20.399999999999999" customHeight="1" x14ac:dyDescent="0.3">
      <c r="F114" s="43"/>
      <c r="G114" s="43"/>
      <c r="H114" s="43"/>
      <c r="I114" s="43"/>
      <c r="J114"/>
      <c r="K114"/>
      <c r="L114"/>
      <c r="M114"/>
      <c r="N114"/>
      <c r="O114"/>
    </row>
    <row r="115" spans="6:15" s="45" customFormat="1" ht="20.399999999999999" customHeight="1" x14ac:dyDescent="0.3">
      <c r="F115" s="43"/>
      <c r="G115" s="43"/>
      <c r="H115" s="43"/>
      <c r="I115" s="43"/>
      <c r="J115"/>
      <c r="K115"/>
      <c r="L115"/>
      <c r="M115"/>
      <c r="N115"/>
      <c r="O115"/>
    </row>
    <row r="116" spans="6:15" s="45" customFormat="1" ht="20.399999999999999" customHeight="1" x14ac:dyDescent="0.3">
      <c r="F116" s="43"/>
      <c r="G116" s="43"/>
      <c r="H116" s="43"/>
      <c r="I116" s="43"/>
      <c r="J116"/>
      <c r="K116"/>
      <c r="L116"/>
      <c r="M116"/>
      <c r="N116"/>
      <c r="O116"/>
    </row>
    <row r="117" spans="6:15" s="45" customFormat="1" ht="20.399999999999999" customHeight="1" x14ac:dyDescent="0.3">
      <c r="F117" s="43"/>
      <c r="G117" s="43"/>
      <c r="H117" s="43"/>
      <c r="I117" s="43"/>
      <c r="J117"/>
      <c r="K117"/>
      <c r="L117"/>
      <c r="M117"/>
      <c r="N117"/>
      <c r="O117"/>
    </row>
    <row r="118" spans="6:15" s="45" customFormat="1" ht="20.399999999999999" customHeight="1" x14ac:dyDescent="0.3">
      <c r="F118" s="43"/>
      <c r="G118" s="43"/>
      <c r="H118" s="43"/>
      <c r="I118" s="43"/>
      <c r="J118"/>
      <c r="K118"/>
      <c r="L118"/>
      <c r="M118"/>
      <c r="N118"/>
      <c r="O118"/>
    </row>
    <row r="119" spans="6:15" s="45" customFormat="1" ht="20.399999999999999" customHeight="1" x14ac:dyDescent="0.3">
      <c r="F119" s="43"/>
      <c r="G119" s="43"/>
      <c r="H119" s="43"/>
      <c r="I119" s="43"/>
      <c r="J119"/>
      <c r="K119"/>
      <c r="L119"/>
      <c r="M119"/>
      <c r="N119"/>
      <c r="O119"/>
    </row>
    <row r="120" spans="6:15" s="45" customFormat="1" ht="20.399999999999999" customHeight="1" x14ac:dyDescent="0.3">
      <c r="F120" s="43"/>
      <c r="G120" s="43"/>
      <c r="H120" s="43"/>
      <c r="I120" s="43"/>
      <c r="J120"/>
      <c r="K120"/>
      <c r="L120"/>
      <c r="M120"/>
      <c r="N120"/>
      <c r="O120"/>
    </row>
    <row r="121" spans="6:15" s="45" customFormat="1" ht="20.399999999999999" customHeight="1" x14ac:dyDescent="0.3">
      <c r="F121" s="43"/>
      <c r="G121" s="43"/>
      <c r="H121" s="43"/>
      <c r="I121" s="43"/>
      <c r="J121"/>
      <c r="K121"/>
      <c r="L121"/>
      <c r="M121"/>
      <c r="N121"/>
      <c r="O121"/>
    </row>
    <row r="122" spans="6:15" s="45" customFormat="1" ht="20.399999999999999" customHeight="1" x14ac:dyDescent="0.3">
      <c r="F122" s="43"/>
      <c r="G122" s="43"/>
      <c r="H122" s="43"/>
      <c r="I122" s="43"/>
      <c r="J122"/>
      <c r="K122"/>
      <c r="L122"/>
      <c r="M122"/>
      <c r="N122"/>
      <c r="O122"/>
    </row>
    <row r="123" spans="6:15" s="45" customFormat="1" ht="20.399999999999999" customHeight="1" x14ac:dyDescent="0.3">
      <c r="F123" s="43"/>
      <c r="G123" s="43"/>
      <c r="H123" s="43"/>
      <c r="I123" s="43"/>
      <c r="J123"/>
      <c r="K123"/>
      <c r="L123"/>
      <c r="M123"/>
      <c r="N123"/>
      <c r="O123"/>
    </row>
    <row r="124" spans="6:15" s="45" customFormat="1" ht="20.399999999999999" customHeight="1" x14ac:dyDescent="0.3">
      <c r="F124" s="43"/>
      <c r="G124" s="43"/>
      <c r="H124" s="43"/>
      <c r="I124" s="43"/>
      <c r="J124"/>
      <c r="K124"/>
      <c r="L124"/>
      <c r="M124"/>
      <c r="N124"/>
      <c r="O124"/>
    </row>
    <row r="125" spans="6:15" s="45" customFormat="1" ht="20.399999999999999" customHeight="1" x14ac:dyDescent="0.3">
      <c r="F125" s="43"/>
      <c r="G125" s="43"/>
      <c r="H125" s="43"/>
      <c r="I125" s="43"/>
      <c r="J125"/>
      <c r="K125"/>
      <c r="L125"/>
      <c r="M125"/>
      <c r="N125"/>
      <c r="O125"/>
    </row>
    <row r="126" spans="6:15" s="45" customFormat="1" ht="20.399999999999999" customHeight="1" x14ac:dyDescent="0.3">
      <c r="F126" s="43"/>
      <c r="G126" s="43"/>
      <c r="H126" s="43"/>
      <c r="I126" s="43"/>
      <c r="J126"/>
      <c r="K126"/>
      <c r="L126"/>
      <c r="M126"/>
      <c r="N126"/>
      <c r="O126"/>
    </row>
    <row r="127" spans="6:15" s="45" customFormat="1" ht="20.399999999999999" customHeight="1" x14ac:dyDescent="0.3">
      <c r="F127" s="43"/>
      <c r="G127" s="43"/>
      <c r="H127" s="43"/>
      <c r="I127" s="43"/>
      <c r="J127"/>
      <c r="K127"/>
      <c r="L127"/>
      <c r="M127"/>
      <c r="N127"/>
      <c r="O127"/>
    </row>
    <row r="128" spans="6:15" s="45" customFormat="1" ht="20.399999999999999" customHeight="1" x14ac:dyDescent="0.3">
      <c r="F128" s="43"/>
      <c r="G128" s="43"/>
      <c r="H128" s="43"/>
      <c r="I128" s="43"/>
      <c r="J128"/>
      <c r="K128"/>
      <c r="L128"/>
      <c r="M128"/>
      <c r="N128"/>
      <c r="O128"/>
    </row>
    <row r="129" spans="6:15" s="45" customFormat="1" ht="20.399999999999999" customHeight="1" x14ac:dyDescent="0.3">
      <c r="F129" s="43"/>
      <c r="G129" s="43"/>
      <c r="H129" s="43"/>
      <c r="I129" s="43"/>
      <c r="J129"/>
      <c r="K129"/>
      <c r="L129"/>
      <c r="M129"/>
      <c r="N129"/>
      <c r="O129"/>
    </row>
    <row r="130" spans="6:15" s="45" customFormat="1" ht="25.05" customHeight="1" x14ac:dyDescent="0.3">
      <c r="F130" s="43"/>
      <c r="G130" s="43"/>
      <c r="H130" s="43"/>
      <c r="I130" s="43"/>
      <c r="J130"/>
      <c r="K130"/>
      <c r="L130"/>
      <c r="M130"/>
      <c r="N130"/>
      <c r="O130"/>
    </row>
    <row r="131" spans="6:15" s="45" customFormat="1" ht="25.05" customHeight="1" x14ac:dyDescent="0.3">
      <c r="F131" s="43"/>
      <c r="G131" s="43"/>
      <c r="H131" s="43"/>
      <c r="I131" s="43"/>
      <c r="J131"/>
      <c r="K131"/>
      <c r="L131"/>
      <c r="M131"/>
      <c r="N131"/>
      <c r="O131"/>
    </row>
    <row r="132" spans="6:15" s="45" customFormat="1" ht="25.05" customHeight="1" x14ac:dyDescent="0.3">
      <c r="F132" s="43"/>
      <c r="G132" s="43"/>
      <c r="H132" s="43"/>
      <c r="I132" s="43"/>
      <c r="J132"/>
      <c r="K132"/>
      <c r="L132"/>
      <c r="M132"/>
      <c r="N132"/>
      <c r="O132"/>
    </row>
    <row r="133" spans="6:15" s="45" customFormat="1" ht="25.05" customHeight="1" x14ac:dyDescent="0.3">
      <c r="F133" s="43"/>
      <c r="G133" s="43"/>
      <c r="H133" s="43"/>
      <c r="I133" s="43"/>
      <c r="J133"/>
      <c r="K133"/>
      <c r="L133"/>
      <c r="M133"/>
      <c r="N133"/>
      <c r="O133"/>
    </row>
    <row r="134" spans="6:15" s="45" customFormat="1" ht="25.05" customHeight="1" x14ac:dyDescent="0.3">
      <c r="F134" s="43"/>
      <c r="G134" s="43"/>
      <c r="H134" s="43"/>
      <c r="I134" s="43"/>
      <c r="J134"/>
      <c r="K134"/>
      <c r="L134"/>
      <c r="M134"/>
      <c r="N134"/>
      <c r="O134"/>
    </row>
    <row r="135" spans="6:15" s="45" customFormat="1" ht="25.05" customHeight="1" x14ac:dyDescent="0.3">
      <c r="F135" s="43"/>
      <c r="G135" s="43"/>
      <c r="H135" s="43"/>
      <c r="I135" s="43"/>
      <c r="J135"/>
      <c r="K135"/>
      <c r="L135"/>
      <c r="M135"/>
      <c r="N135"/>
      <c r="O135"/>
    </row>
    <row r="136" spans="6:15" s="45" customFormat="1" ht="25.05" customHeight="1" x14ac:dyDescent="0.3">
      <c r="F136" s="43"/>
      <c r="G136" s="43"/>
      <c r="H136" s="43"/>
      <c r="I136" s="43"/>
      <c r="J136"/>
      <c r="K136"/>
      <c r="L136"/>
      <c r="M136"/>
      <c r="N136"/>
      <c r="O136"/>
    </row>
    <row r="137" spans="6:15" ht="25.05" customHeight="1" x14ac:dyDescent="0.7">
      <c r="F137" s="2"/>
      <c r="G137" s="2"/>
      <c r="H137" s="2"/>
      <c r="I137" s="2"/>
    </row>
    <row r="138" spans="6:15" ht="25.05" customHeight="1" x14ac:dyDescent="0.7">
      <c r="F138" s="2"/>
      <c r="G138" s="2"/>
      <c r="H138" s="2"/>
      <c r="I138" s="2"/>
    </row>
    <row r="139" spans="6:15" ht="25.05" customHeight="1" x14ac:dyDescent="0.7">
      <c r="F139" s="2"/>
      <c r="G139" s="2"/>
      <c r="H139" s="2"/>
      <c r="I139" s="2"/>
    </row>
    <row r="140" spans="6:15" ht="25.05" customHeight="1" x14ac:dyDescent="0.7"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6:15" ht="25.05" customHeight="1" x14ac:dyDescent="0.7"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6:15" ht="25.05" customHeight="1" x14ac:dyDescent="0.7"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6:15" ht="25.05" customHeight="1" x14ac:dyDescent="0.7"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6:15" ht="25.05" customHeight="1" x14ac:dyDescent="0.7"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6:15" ht="25.05" customHeight="1" x14ac:dyDescent="0.7"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6:15" ht="25.05" customHeight="1" x14ac:dyDescent="0.7"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6:15" ht="25.05" customHeight="1" x14ac:dyDescent="0.7"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6:15" ht="25.05" customHeight="1" x14ac:dyDescent="0.7"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6:15" ht="25.05" customHeight="1" x14ac:dyDescent="0.7"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6:15" ht="25.05" customHeight="1" x14ac:dyDescent="0.7"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6:15" ht="25.05" customHeight="1" x14ac:dyDescent="0.7"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6:15" ht="25.05" customHeight="1" x14ac:dyDescent="0.7"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6:15" ht="25.05" customHeight="1" x14ac:dyDescent="0.7"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6:15" ht="25.05" customHeight="1" x14ac:dyDescent="0.7"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6:15" ht="25.05" customHeight="1" x14ac:dyDescent="0.7"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6:15" ht="25.05" customHeight="1" x14ac:dyDescent="0.7"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6:15" ht="25.05" customHeight="1" x14ac:dyDescent="0.7"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6:15" ht="25.05" customHeight="1" x14ac:dyDescent="0.7"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6:15" ht="25.05" customHeight="1" x14ac:dyDescent="0.7"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6:15" ht="25.05" customHeight="1" x14ac:dyDescent="0.7"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6:15" ht="25.05" customHeight="1" x14ac:dyDescent="0.7"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6:15" ht="25.05" customHeight="1" x14ac:dyDescent="0.7"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6:15" ht="25.05" customHeight="1" x14ac:dyDescent="0.7"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6:15" ht="25.05" customHeight="1" x14ac:dyDescent="0.7"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6:15" ht="25.05" customHeight="1" x14ac:dyDescent="0.7"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6:15" ht="25.05" customHeight="1" x14ac:dyDescent="0.7"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6:15" ht="25.05" customHeight="1" x14ac:dyDescent="0.7"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6:15" ht="25.05" customHeight="1" x14ac:dyDescent="0.7"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6:15" ht="25.05" customHeight="1" x14ac:dyDescent="0.7"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6:15" ht="25.05" customHeight="1" x14ac:dyDescent="0.7"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6:15" ht="25.05" customHeight="1" x14ac:dyDescent="0.7"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6:15" ht="25.05" customHeight="1" x14ac:dyDescent="0.7"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6:15" ht="25.05" customHeight="1" x14ac:dyDescent="0.7"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6:15" ht="25.05" customHeight="1" x14ac:dyDescent="0.7"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6:15" ht="25.05" customHeight="1" x14ac:dyDescent="0.7"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6:15" ht="25.05" customHeight="1" x14ac:dyDescent="0.7"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6:15" ht="25.05" customHeight="1" x14ac:dyDescent="0.7"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6:15" ht="25.05" customHeight="1" x14ac:dyDescent="0.7"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6:15" ht="25.05" customHeight="1" x14ac:dyDescent="0.7"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6:15" ht="25.05" customHeight="1" x14ac:dyDescent="0.7"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6:15" ht="25.05" customHeight="1" x14ac:dyDescent="0.7"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6:15" ht="25.05" customHeight="1" x14ac:dyDescent="0.7"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6:15" ht="25.05" customHeight="1" x14ac:dyDescent="0.7"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6:15" ht="25.05" customHeight="1" x14ac:dyDescent="0.7"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6:15" ht="25.05" customHeight="1" x14ac:dyDescent="0.7"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6:15" ht="25.05" customHeight="1" x14ac:dyDescent="0.7"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6:15" ht="25.05" customHeight="1" x14ac:dyDescent="0.7"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6:15" ht="25.05" customHeight="1" x14ac:dyDescent="0.7"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6:15" ht="25.05" customHeight="1" x14ac:dyDescent="0.7"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6:15" ht="25.05" customHeight="1" x14ac:dyDescent="0.7"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6:15" ht="25.05" customHeight="1" x14ac:dyDescent="0.7"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6:15" ht="25.05" customHeight="1" x14ac:dyDescent="0.7"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6:15" ht="25.05" customHeight="1" x14ac:dyDescent="0.7"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6:15" ht="25.05" customHeight="1" x14ac:dyDescent="0.7"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6:15" ht="25.05" customHeight="1" x14ac:dyDescent="0.7"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6:15" ht="25.05" customHeight="1" x14ac:dyDescent="0.7"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6:15" ht="25.05" customHeight="1" x14ac:dyDescent="0.7"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6:15" ht="25.05" customHeight="1" x14ac:dyDescent="0.7"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6:15" ht="25.05" customHeight="1" x14ac:dyDescent="0.7"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6:15" ht="25.05" customHeight="1" x14ac:dyDescent="0.7"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6:15" ht="25.05" customHeight="1" x14ac:dyDescent="0.7"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6:15" ht="25.05" customHeight="1" x14ac:dyDescent="0.7"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6:15" ht="25.05" customHeight="1" x14ac:dyDescent="0.7"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6:15" ht="25.05" customHeight="1" x14ac:dyDescent="0.7"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6:15" ht="25.05" customHeight="1" x14ac:dyDescent="0.7"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6:15" ht="25.05" customHeight="1" x14ac:dyDescent="0.7"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6:15" ht="25.05" customHeight="1" x14ac:dyDescent="0.7"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6:15" ht="25.05" customHeight="1" x14ac:dyDescent="0.7"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6:15" ht="25.05" customHeight="1" x14ac:dyDescent="0.7"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6:15" ht="25.05" customHeight="1" x14ac:dyDescent="0.7"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6:15" ht="25.05" customHeight="1" x14ac:dyDescent="0.7"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6:15" ht="25.05" customHeight="1" x14ac:dyDescent="0.7"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6:15" ht="25.05" customHeight="1" x14ac:dyDescent="0.7"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6:15" ht="25.05" customHeight="1" x14ac:dyDescent="0.7"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6:15" ht="25.05" customHeight="1" x14ac:dyDescent="0.7"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6:15" ht="25.05" customHeight="1" x14ac:dyDescent="0.7"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6:15" ht="25.05" customHeight="1" x14ac:dyDescent="0.7"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6:15" ht="25.05" customHeight="1" x14ac:dyDescent="0.7"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6:15" ht="25.05" customHeight="1" x14ac:dyDescent="0.7"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6:15" ht="25.05" customHeight="1" x14ac:dyDescent="0.7"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6:15" ht="25.05" customHeight="1" x14ac:dyDescent="0.7"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6:15" ht="25.05" customHeight="1" x14ac:dyDescent="0.7"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6:15" ht="25.05" customHeight="1" x14ac:dyDescent="0.7"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6:15" ht="25.05" customHeight="1" x14ac:dyDescent="0.7"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6:15" ht="25.05" customHeight="1" x14ac:dyDescent="0.7"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6:15" ht="25.05" customHeight="1" x14ac:dyDescent="0.7"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6:15" ht="25.05" customHeight="1" x14ac:dyDescent="0.7"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6:15" ht="25.05" customHeight="1" x14ac:dyDescent="0.7"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6:15" ht="25.05" customHeight="1" x14ac:dyDescent="0.7"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6:15" ht="25.05" customHeight="1" x14ac:dyDescent="0.7"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6:15" ht="25.05" customHeight="1" x14ac:dyDescent="0.7"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6:15" ht="25.05" customHeight="1" x14ac:dyDescent="0.7"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6:15" ht="25.05" customHeight="1" x14ac:dyDescent="0.7"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6:15" ht="25.05" customHeight="1" x14ac:dyDescent="0.7"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6:15" ht="25.05" customHeight="1" x14ac:dyDescent="0.7"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6:15" ht="25.05" customHeight="1" x14ac:dyDescent="0.7"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6:15" ht="25.05" customHeight="1" x14ac:dyDescent="0.7"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6:15" ht="25.05" customHeight="1" x14ac:dyDescent="0.7"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6:15" ht="25.05" customHeight="1" x14ac:dyDescent="0.7"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6:15" ht="25.05" customHeight="1" x14ac:dyDescent="0.7"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6:15" ht="25.05" customHeight="1" x14ac:dyDescent="0.7"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6:15" ht="25.05" customHeight="1" x14ac:dyDescent="0.7"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6:15" ht="25.05" customHeight="1" x14ac:dyDescent="0.7"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6:15" ht="25.05" customHeight="1" x14ac:dyDescent="0.7"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6:15" ht="25.05" customHeight="1" x14ac:dyDescent="0.7"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6:15" ht="25.05" customHeight="1" x14ac:dyDescent="0.7"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6:15" ht="25.05" customHeight="1" x14ac:dyDescent="0.7"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6:15" ht="25.05" customHeight="1" x14ac:dyDescent="0.7"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6:15" ht="25.05" customHeight="1" x14ac:dyDescent="0.7"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6:15" ht="25.05" customHeight="1" x14ac:dyDescent="0.7"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6:15" ht="25.05" customHeight="1" x14ac:dyDescent="0.7"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6:15" ht="25.05" customHeight="1" x14ac:dyDescent="0.7"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6:15" ht="25.05" customHeight="1" x14ac:dyDescent="0.7"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6:15" ht="25.05" customHeight="1" x14ac:dyDescent="0.7"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6:15" ht="25.05" customHeight="1" x14ac:dyDescent="0.7"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6:15" ht="25.05" customHeight="1" x14ac:dyDescent="0.7"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6:15" ht="25.05" customHeight="1" x14ac:dyDescent="0.7"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6:15" ht="25.05" customHeight="1" x14ac:dyDescent="0.7"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6:15" ht="25.05" customHeight="1" x14ac:dyDescent="0.7"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6:15" ht="25.05" customHeight="1" x14ac:dyDescent="0.7"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6:15" ht="25.05" customHeight="1" x14ac:dyDescent="0.7"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6:15" ht="25.05" customHeight="1" x14ac:dyDescent="0.7"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6:15" ht="25.05" customHeight="1" x14ac:dyDescent="0.7"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6:15" ht="25.05" customHeight="1" x14ac:dyDescent="0.7"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6:15" ht="25.05" customHeight="1" x14ac:dyDescent="0.7"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6:15" ht="25.05" customHeight="1" x14ac:dyDescent="0.7"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6:15" ht="25.05" customHeight="1" x14ac:dyDescent="0.7"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6:15" ht="25.05" customHeight="1" x14ac:dyDescent="0.7"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6:15" ht="25.05" customHeight="1" x14ac:dyDescent="0.7"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6:15" ht="25.05" customHeight="1" x14ac:dyDescent="0.7"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6:15" ht="25.05" customHeight="1" x14ac:dyDescent="0.7"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6:15" ht="25.05" customHeight="1" x14ac:dyDescent="0.7"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6:15" ht="25.05" customHeight="1" x14ac:dyDescent="0.7"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6:15" ht="25.05" customHeight="1" x14ac:dyDescent="0.7"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6:15" ht="25.05" customHeight="1" x14ac:dyDescent="0.7"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6:15" ht="25.05" customHeight="1" x14ac:dyDescent="0.7"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6:15" ht="25.05" customHeight="1" x14ac:dyDescent="0.7"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6:15" ht="25.05" customHeight="1" x14ac:dyDescent="0.7"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6:15" ht="25.05" customHeight="1" x14ac:dyDescent="0.7"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6:15" ht="25.05" customHeight="1" x14ac:dyDescent="0.7"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6:15" ht="25.05" customHeight="1" x14ac:dyDescent="0.7"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6:15" ht="25.05" customHeight="1" x14ac:dyDescent="0.7"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6:15" ht="25.05" customHeight="1" x14ac:dyDescent="0.7"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6:15" ht="25.05" customHeight="1" x14ac:dyDescent="0.7"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6:15" ht="25.05" customHeight="1" x14ac:dyDescent="0.7"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6:15" ht="25.05" customHeight="1" x14ac:dyDescent="0.7"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6:15" ht="25.05" customHeight="1" x14ac:dyDescent="0.7"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6:15" ht="25.05" customHeight="1" x14ac:dyDescent="0.7"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6:15" ht="25.05" customHeight="1" x14ac:dyDescent="0.7"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6:15" ht="25.05" customHeight="1" x14ac:dyDescent="0.7"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6:15" ht="25.05" customHeight="1" x14ac:dyDescent="0.7"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6:15" ht="25.05" customHeight="1" x14ac:dyDescent="0.7"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6:15" ht="25.05" customHeight="1" x14ac:dyDescent="0.7"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6:15" ht="25.05" customHeight="1" x14ac:dyDescent="0.7"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6:15" ht="25.05" customHeight="1" x14ac:dyDescent="0.7"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6:15" ht="25.05" customHeight="1" x14ac:dyDescent="0.7"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6:15" ht="25.05" customHeight="1" x14ac:dyDescent="0.7"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6:15" ht="25.05" customHeight="1" x14ac:dyDescent="0.7"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6:15" ht="25.05" customHeight="1" x14ac:dyDescent="0.7"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6:15" ht="25.05" customHeight="1" x14ac:dyDescent="0.7"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6:15" ht="25.05" customHeight="1" x14ac:dyDescent="0.7"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6:15" ht="25.05" customHeight="1" x14ac:dyDescent="0.7"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6:15" ht="25.05" customHeight="1" x14ac:dyDescent="0.7"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6:15" ht="25.05" customHeight="1" x14ac:dyDescent="0.7"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6:15" ht="25.05" customHeight="1" x14ac:dyDescent="0.7"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6:15" ht="25.05" customHeight="1" x14ac:dyDescent="0.7"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6:15" ht="25.05" customHeight="1" x14ac:dyDescent="0.7"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6:15" ht="25.05" customHeight="1" x14ac:dyDescent="0.7"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6:15" ht="25.05" customHeight="1" x14ac:dyDescent="0.7"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6:15" ht="25.05" customHeight="1" x14ac:dyDescent="0.7"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6:15" ht="25.05" customHeight="1" x14ac:dyDescent="0.7"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6:15" ht="25.05" customHeight="1" x14ac:dyDescent="0.7"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6:15" ht="20.399999999999999" x14ac:dyDescent="0.7"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6:15" ht="20.399999999999999" x14ac:dyDescent="0.7"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6:15" ht="20.399999999999999" x14ac:dyDescent="0.7"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6:15" ht="20.399999999999999" x14ac:dyDescent="0.7"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6:15" ht="20.399999999999999" x14ac:dyDescent="0.7"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6:15" ht="20.399999999999999" x14ac:dyDescent="0.7"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6:15" ht="20.399999999999999" x14ac:dyDescent="0.7"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6:15" ht="20.399999999999999" x14ac:dyDescent="0.7"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6:15" ht="20.399999999999999" x14ac:dyDescent="0.7"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6:15" ht="20.399999999999999" x14ac:dyDescent="0.7"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6:15" ht="20.399999999999999" x14ac:dyDescent="0.7"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6:15" ht="20.399999999999999" x14ac:dyDescent="0.7"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6:15" ht="20.399999999999999" x14ac:dyDescent="0.7"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6:15" ht="20.399999999999999" x14ac:dyDescent="0.7"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6:15" ht="20.399999999999999" x14ac:dyDescent="0.7"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6:15" ht="20.399999999999999" x14ac:dyDescent="0.7"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6:15" ht="20.399999999999999" x14ac:dyDescent="0.7"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6:15" ht="20.399999999999999" x14ac:dyDescent="0.7"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6:15" ht="20.399999999999999" x14ac:dyDescent="0.7"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6:15" ht="20.399999999999999" x14ac:dyDescent="0.7"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6:15" ht="20.399999999999999" x14ac:dyDescent="0.7"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6:15" ht="20.399999999999999" x14ac:dyDescent="0.7"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6:15" ht="20.399999999999999" x14ac:dyDescent="0.7"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6:15" ht="20.399999999999999" x14ac:dyDescent="0.7"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6:15" ht="20.399999999999999" x14ac:dyDescent="0.7"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6:15" ht="20.399999999999999" x14ac:dyDescent="0.7"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6:15" ht="20.399999999999999" x14ac:dyDescent="0.7"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6:15" ht="20.399999999999999" x14ac:dyDescent="0.7"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6:15" ht="20.399999999999999" x14ac:dyDescent="0.7"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6:15" ht="20.399999999999999" x14ac:dyDescent="0.7"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6:15" ht="20.399999999999999" x14ac:dyDescent="0.7"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6:15" ht="20.399999999999999" x14ac:dyDescent="0.7"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6:15" ht="20.399999999999999" x14ac:dyDescent="0.7"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6:15" ht="20.399999999999999" x14ac:dyDescent="0.7"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6:15" ht="20.399999999999999" x14ac:dyDescent="0.7"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6:15" ht="20.399999999999999" x14ac:dyDescent="0.7"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6:15" ht="20.399999999999999" x14ac:dyDescent="0.7"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6:15" ht="20.399999999999999" x14ac:dyDescent="0.7"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6:15" ht="20.399999999999999" x14ac:dyDescent="0.7"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6:15" ht="20.399999999999999" x14ac:dyDescent="0.7"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6:15" ht="20.399999999999999" x14ac:dyDescent="0.7"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6:15" ht="20.399999999999999" x14ac:dyDescent="0.7"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6:15" ht="20.399999999999999" x14ac:dyDescent="0.7"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6:15" ht="20.399999999999999" x14ac:dyDescent="0.7"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6:15" ht="20.399999999999999" x14ac:dyDescent="0.7"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6:15" ht="20.399999999999999" x14ac:dyDescent="0.7"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6:15" ht="20.399999999999999" x14ac:dyDescent="0.7"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6:15" ht="20.399999999999999" x14ac:dyDescent="0.7"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6:15" ht="20.399999999999999" x14ac:dyDescent="0.7"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6:15" ht="20.399999999999999" x14ac:dyDescent="0.7"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6:15" ht="20.399999999999999" x14ac:dyDescent="0.7"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6:15" ht="20.399999999999999" x14ac:dyDescent="0.7"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6:15" ht="20.399999999999999" x14ac:dyDescent="0.7"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6:15" ht="20.399999999999999" x14ac:dyDescent="0.7"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6:15" ht="20.399999999999999" x14ac:dyDescent="0.7"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6:15" ht="20.399999999999999" x14ac:dyDescent="0.7"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6:15" ht="20.399999999999999" x14ac:dyDescent="0.7"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6:15" ht="20.399999999999999" x14ac:dyDescent="0.7"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6:15" ht="20.399999999999999" x14ac:dyDescent="0.7"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6:15" ht="20.399999999999999" x14ac:dyDescent="0.7"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6:15" ht="20.399999999999999" x14ac:dyDescent="0.7"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6:15" ht="20.399999999999999" x14ac:dyDescent="0.7"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6:15" ht="20.399999999999999" x14ac:dyDescent="0.7"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6:15" ht="20.399999999999999" x14ac:dyDescent="0.7"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6:15" ht="20.399999999999999" x14ac:dyDescent="0.7"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6:15" ht="20.399999999999999" x14ac:dyDescent="0.7"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6:15" ht="20.399999999999999" x14ac:dyDescent="0.7"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6:15" ht="20.399999999999999" x14ac:dyDescent="0.7"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6:15" ht="20.399999999999999" x14ac:dyDescent="0.7"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6:15" ht="20.399999999999999" x14ac:dyDescent="0.7"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6:15" ht="20.399999999999999" x14ac:dyDescent="0.7"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6:15" ht="20.399999999999999" x14ac:dyDescent="0.7"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6:15" ht="20.399999999999999" x14ac:dyDescent="0.7"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6:15" ht="20.399999999999999" x14ac:dyDescent="0.7"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6:15" ht="20.399999999999999" x14ac:dyDescent="0.7"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6:15" ht="20.399999999999999" x14ac:dyDescent="0.7"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6:15" ht="20.399999999999999" x14ac:dyDescent="0.7"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6:15" ht="20.399999999999999" x14ac:dyDescent="0.7"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6:15" ht="20.399999999999999" x14ac:dyDescent="0.7"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6:15" ht="20.399999999999999" x14ac:dyDescent="0.7"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6:15" ht="20.399999999999999" x14ac:dyDescent="0.7"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6:15" ht="20.399999999999999" x14ac:dyDescent="0.7"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6:15" ht="20.399999999999999" x14ac:dyDescent="0.7"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6:15" ht="20.399999999999999" x14ac:dyDescent="0.7"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6:15" ht="20.399999999999999" x14ac:dyDescent="0.7"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6:15" ht="20.399999999999999" x14ac:dyDescent="0.7"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6:15" ht="20.399999999999999" x14ac:dyDescent="0.7"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6:15" ht="20.399999999999999" x14ac:dyDescent="0.7"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6:15" ht="20.399999999999999" x14ac:dyDescent="0.7"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6:15" ht="20.399999999999999" x14ac:dyDescent="0.7"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6:15" ht="20.399999999999999" x14ac:dyDescent="0.7"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6:15" ht="20.399999999999999" x14ac:dyDescent="0.7"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6:15" ht="20.399999999999999" x14ac:dyDescent="0.7"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6:15" ht="20.399999999999999" x14ac:dyDescent="0.7"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6:15" ht="20.399999999999999" x14ac:dyDescent="0.7"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6:15" ht="20.399999999999999" x14ac:dyDescent="0.7"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6:15" ht="20.399999999999999" x14ac:dyDescent="0.7"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6:15" ht="20.399999999999999" x14ac:dyDescent="0.7"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6:15" ht="20.399999999999999" x14ac:dyDescent="0.7"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6:15" ht="20.399999999999999" x14ac:dyDescent="0.7"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6:15" ht="20.399999999999999" x14ac:dyDescent="0.7"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6:15" ht="20.399999999999999" x14ac:dyDescent="0.7"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6:15" ht="20.399999999999999" x14ac:dyDescent="0.7"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6:15" ht="20.399999999999999" x14ac:dyDescent="0.7"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6:15" ht="20.399999999999999" x14ac:dyDescent="0.7"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6:15" ht="20.399999999999999" x14ac:dyDescent="0.7"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6:15" ht="20.399999999999999" x14ac:dyDescent="0.7"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6:15" ht="20.399999999999999" x14ac:dyDescent="0.7"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6:15" ht="20.399999999999999" x14ac:dyDescent="0.7"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6:15" ht="20.399999999999999" x14ac:dyDescent="0.7"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6:15" ht="20.399999999999999" x14ac:dyDescent="0.7"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6:15" ht="20.399999999999999" x14ac:dyDescent="0.7"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6:15" ht="20.399999999999999" x14ac:dyDescent="0.7"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6:15" ht="20.399999999999999" x14ac:dyDescent="0.7"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6:15" ht="20.399999999999999" x14ac:dyDescent="0.7"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6:15" ht="20.399999999999999" x14ac:dyDescent="0.7"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6:15" ht="20.399999999999999" x14ac:dyDescent="0.7"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6:15" ht="20.399999999999999" x14ac:dyDescent="0.7"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6:15" ht="20.399999999999999" x14ac:dyDescent="0.7"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6:15" ht="20.399999999999999" x14ac:dyDescent="0.7"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6:15" ht="20.399999999999999" x14ac:dyDescent="0.7"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6:15" ht="20.399999999999999" x14ac:dyDescent="0.7"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6:15" ht="20.399999999999999" x14ac:dyDescent="0.7"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6:15" ht="20.399999999999999" x14ac:dyDescent="0.7"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6:15" ht="20.399999999999999" x14ac:dyDescent="0.7"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6:15" ht="20.399999999999999" x14ac:dyDescent="0.7"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6:15" ht="20.399999999999999" x14ac:dyDescent="0.7"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6:15" ht="20.399999999999999" x14ac:dyDescent="0.7"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6:15" ht="20.399999999999999" x14ac:dyDescent="0.7"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6:15" ht="20.399999999999999" x14ac:dyDescent="0.7"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6:15" ht="20.399999999999999" x14ac:dyDescent="0.7"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6:15" ht="20.399999999999999" x14ac:dyDescent="0.7"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6:15" ht="20.399999999999999" x14ac:dyDescent="0.7"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6:15" ht="20.399999999999999" x14ac:dyDescent="0.7"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6:15" ht="20.399999999999999" x14ac:dyDescent="0.7"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6:15" ht="20.399999999999999" x14ac:dyDescent="0.7"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6:15" ht="20.399999999999999" x14ac:dyDescent="0.7"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6:15" ht="20.399999999999999" x14ac:dyDescent="0.7"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6:15" ht="20.399999999999999" x14ac:dyDescent="0.7"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6:15" ht="20.399999999999999" x14ac:dyDescent="0.7"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6:15" ht="20.399999999999999" x14ac:dyDescent="0.7"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6:15" ht="20.399999999999999" x14ac:dyDescent="0.7"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6:15" ht="20.399999999999999" x14ac:dyDescent="0.7"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6:15" ht="20.399999999999999" x14ac:dyDescent="0.7"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6:15" ht="20.399999999999999" x14ac:dyDescent="0.7"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6:15" ht="20.399999999999999" x14ac:dyDescent="0.7"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6:15" ht="20.399999999999999" x14ac:dyDescent="0.7"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6:15" ht="20.399999999999999" x14ac:dyDescent="0.7"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6:15" ht="20.399999999999999" x14ac:dyDescent="0.7"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6:15" ht="20.399999999999999" x14ac:dyDescent="0.7"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6:15" ht="20.399999999999999" x14ac:dyDescent="0.7"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6:15" ht="20.399999999999999" x14ac:dyDescent="0.7"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6:15" ht="20.399999999999999" x14ac:dyDescent="0.7"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6:15" ht="20.399999999999999" x14ac:dyDescent="0.7"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6:15" ht="20.399999999999999" x14ac:dyDescent="0.7"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6:15" ht="20.399999999999999" x14ac:dyDescent="0.7"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6:15" ht="20.399999999999999" x14ac:dyDescent="0.7"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6:15" ht="20.399999999999999" x14ac:dyDescent="0.7"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6:15" ht="20.399999999999999" x14ac:dyDescent="0.7"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6:15" ht="20.399999999999999" x14ac:dyDescent="0.7"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6:15" ht="20.399999999999999" x14ac:dyDescent="0.7"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6:15" ht="20.399999999999999" x14ac:dyDescent="0.7"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6:15" ht="20.399999999999999" x14ac:dyDescent="0.7"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6:15" ht="20.399999999999999" x14ac:dyDescent="0.7"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6:15" ht="20.399999999999999" x14ac:dyDescent="0.7"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6:15" ht="20.399999999999999" x14ac:dyDescent="0.7"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6:15" ht="20.399999999999999" x14ac:dyDescent="0.7"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6:15" ht="20.399999999999999" x14ac:dyDescent="0.7"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6:15" ht="20.399999999999999" x14ac:dyDescent="0.7"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6:15" ht="20.399999999999999" x14ac:dyDescent="0.7"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6:15" ht="20.399999999999999" x14ac:dyDescent="0.7"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6:15" ht="20.399999999999999" x14ac:dyDescent="0.7"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6:15" ht="20.399999999999999" x14ac:dyDescent="0.7"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6:15" ht="20.399999999999999" x14ac:dyDescent="0.7"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6:15" ht="20.399999999999999" x14ac:dyDescent="0.7"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6:15" ht="20.399999999999999" x14ac:dyDescent="0.7"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6:15" ht="20.399999999999999" x14ac:dyDescent="0.7"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6:15" ht="20.399999999999999" x14ac:dyDescent="0.7"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6:15" ht="20.399999999999999" x14ac:dyDescent="0.7"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6:15" ht="20.399999999999999" x14ac:dyDescent="0.7"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6:15" ht="20.399999999999999" x14ac:dyDescent="0.7"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6:15" ht="20.399999999999999" x14ac:dyDescent="0.7"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6:15" ht="20.399999999999999" x14ac:dyDescent="0.7"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6:15" ht="20.399999999999999" x14ac:dyDescent="0.7"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6:15" ht="20.399999999999999" x14ac:dyDescent="0.7"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6:15" ht="20.399999999999999" x14ac:dyDescent="0.7"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6:15" ht="20.399999999999999" x14ac:dyDescent="0.7"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6:15" ht="20.399999999999999" x14ac:dyDescent="0.7"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6:15" ht="20.399999999999999" x14ac:dyDescent="0.7"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6:15" ht="20.399999999999999" x14ac:dyDescent="0.7"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6:15" ht="20.399999999999999" x14ac:dyDescent="0.7"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6:15" ht="20.399999999999999" x14ac:dyDescent="0.7"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6:15" ht="20.399999999999999" x14ac:dyDescent="0.7"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6:15" ht="20.399999999999999" x14ac:dyDescent="0.7"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6:15" ht="20.399999999999999" x14ac:dyDescent="0.7"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6:15" ht="20.399999999999999" x14ac:dyDescent="0.7"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6:15" ht="20.399999999999999" x14ac:dyDescent="0.7"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6:15" ht="20.399999999999999" x14ac:dyDescent="0.7"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6:15" ht="20.399999999999999" x14ac:dyDescent="0.7"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6:15" ht="20.399999999999999" x14ac:dyDescent="0.7"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6:15" ht="20.399999999999999" x14ac:dyDescent="0.7"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6:15" ht="20.399999999999999" x14ac:dyDescent="0.7"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6:15" ht="20.399999999999999" x14ac:dyDescent="0.7"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6:15" ht="20.399999999999999" x14ac:dyDescent="0.7"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6:15" ht="20.399999999999999" x14ac:dyDescent="0.7"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6:15" ht="20.399999999999999" x14ac:dyDescent="0.7"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6:15" ht="20.399999999999999" x14ac:dyDescent="0.7"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6:15" ht="20.399999999999999" x14ac:dyDescent="0.7"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6:15" ht="20.399999999999999" x14ac:dyDescent="0.7"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6:15" ht="20.399999999999999" x14ac:dyDescent="0.7"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6:15" ht="20.399999999999999" x14ac:dyDescent="0.7"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6:15" ht="20.399999999999999" x14ac:dyDescent="0.7"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6:15" ht="20.399999999999999" x14ac:dyDescent="0.7"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6:15" ht="20.399999999999999" x14ac:dyDescent="0.7"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6:15" ht="20.399999999999999" x14ac:dyDescent="0.7"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6:15" ht="20.399999999999999" x14ac:dyDescent="0.7"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6:15" ht="20.399999999999999" x14ac:dyDescent="0.7"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6:15" ht="20.399999999999999" x14ac:dyDescent="0.7"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6:15" ht="20.399999999999999" x14ac:dyDescent="0.7"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6:15" ht="20.399999999999999" x14ac:dyDescent="0.7"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6:15" ht="20.399999999999999" x14ac:dyDescent="0.7"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6:15" ht="20.399999999999999" x14ac:dyDescent="0.7"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6:15" ht="20.399999999999999" x14ac:dyDescent="0.7"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6:15" ht="20.399999999999999" x14ac:dyDescent="0.7"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6:15" ht="20.399999999999999" x14ac:dyDescent="0.7"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6:15" ht="20.399999999999999" x14ac:dyDescent="0.7"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6:15" ht="20.399999999999999" x14ac:dyDescent="0.7"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6:15" ht="20.399999999999999" x14ac:dyDescent="0.7"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6:15" ht="20.399999999999999" x14ac:dyDescent="0.7"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6:15" ht="20.399999999999999" x14ac:dyDescent="0.7"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6:15" ht="20.399999999999999" x14ac:dyDescent="0.7"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6:15" ht="20.399999999999999" x14ac:dyDescent="0.7"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6:15" ht="20.399999999999999" x14ac:dyDescent="0.7"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6:15" ht="20.399999999999999" x14ac:dyDescent="0.7"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6:15" ht="20.399999999999999" x14ac:dyDescent="0.7"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6:15" ht="20.399999999999999" x14ac:dyDescent="0.7"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6:15" ht="20.399999999999999" x14ac:dyDescent="0.7"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6:15" ht="20.399999999999999" x14ac:dyDescent="0.7"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6:15" ht="20.399999999999999" x14ac:dyDescent="0.7"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6:15" ht="20.399999999999999" x14ac:dyDescent="0.7"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6:15" ht="20.399999999999999" x14ac:dyDescent="0.7"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6:15" ht="20.399999999999999" x14ac:dyDescent="0.7"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6:15" ht="20.399999999999999" x14ac:dyDescent="0.7"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6:15" ht="20.399999999999999" x14ac:dyDescent="0.7"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6:15" ht="20.399999999999999" x14ac:dyDescent="0.7"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6:15" ht="20.399999999999999" x14ac:dyDescent="0.7"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6:15" ht="20.399999999999999" x14ac:dyDescent="0.7"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6:15" ht="20.399999999999999" x14ac:dyDescent="0.7"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6:15" ht="20.399999999999999" x14ac:dyDescent="0.7"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6:15" ht="20.399999999999999" x14ac:dyDescent="0.7"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6:15" ht="20.399999999999999" x14ac:dyDescent="0.7"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6:15" ht="20.399999999999999" x14ac:dyDescent="0.7"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6:15" ht="20.399999999999999" x14ac:dyDescent="0.7"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6:15" ht="20.399999999999999" x14ac:dyDescent="0.7"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6:15" ht="20.399999999999999" x14ac:dyDescent="0.7"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6:15" ht="20.399999999999999" x14ac:dyDescent="0.7"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6:15" ht="20.399999999999999" x14ac:dyDescent="0.7"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6:15" ht="20.399999999999999" x14ac:dyDescent="0.7"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6:15" ht="20.399999999999999" x14ac:dyDescent="0.7"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6:15" ht="20.399999999999999" x14ac:dyDescent="0.7"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6:15" ht="20.399999999999999" x14ac:dyDescent="0.7"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6:15" ht="20.399999999999999" x14ac:dyDescent="0.7"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6:15" ht="20.399999999999999" x14ac:dyDescent="0.7"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6:15" ht="20.399999999999999" x14ac:dyDescent="0.7"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6:15" ht="20.399999999999999" x14ac:dyDescent="0.7"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6:15" ht="20.399999999999999" x14ac:dyDescent="0.7"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6:15" ht="20.399999999999999" x14ac:dyDescent="0.7"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6:15" ht="20.399999999999999" x14ac:dyDescent="0.7"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6:15" ht="20.399999999999999" x14ac:dyDescent="0.7"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6:15" ht="20.399999999999999" x14ac:dyDescent="0.7"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6:15" ht="20.399999999999999" x14ac:dyDescent="0.7"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6:15" ht="20.399999999999999" x14ac:dyDescent="0.7"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6:15" ht="20.399999999999999" x14ac:dyDescent="0.7"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6:15" ht="20.399999999999999" x14ac:dyDescent="0.7"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6:15" ht="20.399999999999999" x14ac:dyDescent="0.7"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6:15" ht="20.399999999999999" x14ac:dyDescent="0.7"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6:15" ht="20.399999999999999" x14ac:dyDescent="0.7"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6:15" ht="20.399999999999999" x14ac:dyDescent="0.7"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6:15" ht="20.399999999999999" x14ac:dyDescent="0.7"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6:15" ht="20.399999999999999" x14ac:dyDescent="0.7"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6:15" ht="20.399999999999999" x14ac:dyDescent="0.7"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6:15" ht="20.399999999999999" x14ac:dyDescent="0.7"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6:15" ht="20.399999999999999" x14ac:dyDescent="0.7"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6:15" ht="20.399999999999999" x14ac:dyDescent="0.7"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6:15" ht="20.399999999999999" x14ac:dyDescent="0.7"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6:15" ht="20.399999999999999" x14ac:dyDescent="0.7"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6:15" ht="20.399999999999999" x14ac:dyDescent="0.7"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6:15" ht="20.399999999999999" x14ac:dyDescent="0.7"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6:15" ht="20.399999999999999" x14ac:dyDescent="0.7"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6:15" ht="20.399999999999999" x14ac:dyDescent="0.7"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6:15" ht="20.399999999999999" x14ac:dyDescent="0.7"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6:15" ht="20.399999999999999" x14ac:dyDescent="0.7"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6:15" ht="20.399999999999999" x14ac:dyDescent="0.7"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6:15" ht="20.399999999999999" x14ac:dyDescent="0.7"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6:15" ht="20.399999999999999" x14ac:dyDescent="0.7"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6:15" ht="20.399999999999999" x14ac:dyDescent="0.7"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6:15" ht="20.399999999999999" x14ac:dyDescent="0.7"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6:15" ht="20.399999999999999" x14ac:dyDescent="0.7"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6:15" ht="20.399999999999999" x14ac:dyDescent="0.7"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6:15" ht="20.399999999999999" x14ac:dyDescent="0.7"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6:15" ht="20.399999999999999" x14ac:dyDescent="0.7"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6:15" ht="20.399999999999999" x14ac:dyDescent="0.7"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6:15" ht="20.399999999999999" x14ac:dyDescent="0.7"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6:15" ht="20.399999999999999" x14ac:dyDescent="0.7"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6:15" ht="20.399999999999999" x14ac:dyDescent="0.7"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6:15" ht="20.399999999999999" x14ac:dyDescent="0.7"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6:15" ht="20.399999999999999" x14ac:dyDescent="0.7"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6:15" ht="20.399999999999999" x14ac:dyDescent="0.7"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6:15" ht="20.399999999999999" x14ac:dyDescent="0.7"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6:15" ht="20.399999999999999" x14ac:dyDescent="0.7"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6:15" ht="20.399999999999999" x14ac:dyDescent="0.7"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6:15" ht="20.399999999999999" x14ac:dyDescent="0.7"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6:15" ht="20.399999999999999" x14ac:dyDescent="0.7"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6:15" ht="20.399999999999999" x14ac:dyDescent="0.7"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6:15" ht="20.399999999999999" x14ac:dyDescent="0.7"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6:15" ht="20.399999999999999" x14ac:dyDescent="0.7"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6:15" ht="20.399999999999999" x14ac:dyDescent="0.7"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6:15" ht="20.399999999999999" x14ac:dyDescent="0.7"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6:15" ht="20.399999999999999" x14ac:dyDescent="0.7"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6:15" ht="20.399999999999999" x14ac:dyDescent="0.7"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6:15" ht="20.399999999999999" x14ac:dyDescent="0.7"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6:15" ht="20.399999999999999" x14ac:dyDescent="0.7"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6:15" ht="20.399999999999999" x14ac:dyDescent="0.7"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6:15" ht="20.399999999999999" x14ac:dyDescent="0.7"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6:15" ht="20.399999999999999" x14ac:dyDescent="0.7"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6:15" ht="20.399999999999999" x14ac:dyDescent="0.7"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6:15" ht="20.399999999999999" x14ac:dyDescent="0.7"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6:15" ht="20.399999999999999" x14ac:dyDescent="0.7"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6:15" ht="20.399999999999999" x14ac:dyDescent="0.7"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6:15" ht="20.399999999999999" x14ac:dyDescent="0.7"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6:15" ht="20.399999999999999" x14ac:dyDescent="0.7"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6:15" ht="20.399999999999999" x14ac:dyDescent="0.7"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6:15" ht="20.399999999999999" x14ac:dyDescent="0.7"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6:15" ht="20.399999999999999" x14ac:dyDescent="0.7"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6:15" ht="20.399999999999999" x14ac:dyDescent="0.7"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6:15" ht="20.399999999999999" x14ac:dyDescent="0.7"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6:15" ht="20.399999999999999" x14ac:dyDescent="0.7"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6:15" ht="20.399999999999999" x14ac:dyDescent="0.7"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6:15" ht="20.399999999999999" x14ac:dyDescent="0.7"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6:15" ht="20.399999999999999" x14ac:dyDescent="0.7"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6:15" ht="20.399999999999999" x14ac:dyDescent="0.7"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6:15" ht="20.399999999999999" x14ac:dyDescent="0.7"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6:15" ht="20.399999999999999" x14ac:dyDescent="0.7"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6:15" ht="20.399999999999999" x14ac:dyDescent="0.7"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6:15" ht="20.399999999999999" x14ac:dyDescent="0.7"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6:15" ht="20.399999999999999" x14ac:dyDescent="0.7"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6:15" ht="20.399999999999999" x14ac:dyDescent="0.7"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6:15" ht="20.399999999999999" x14ac:dyDescent="0.7"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6:15" ht="20.399999999999999" x14ac:dyDescent="0.7"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6:15" ht="20.399999999999999" x14ac:dyDescent="0.7"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6:15" ht="20.399999999999999" x14ac:dyDescent="0.7"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6:15" ht="20.399999999999999" x14ac:dyDescent="0.7"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6:15" ht="20.399999999999999" x14ac:dyDescent="0.7"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6:15" ht="20.399999999999999" x14ac:dyDescent="0.7"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6:15" ht="20.399999999999999" x14ac:dyDescent="0.7"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6:15" ht="20.399999999999999" x14ac:dyDescent="0.7"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6:15" ht="20.399999999999999" x14ac:dyDescent="0.7"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6:15" ht="20.399999999999999" x14ac:dyDescent="0.7"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6:15" ht="20.399999999999999" x14ac:dyDescent="0.7"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6:15" ht="20.399999999999999" x14ac:dyDescent="0.7"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6:15" ht="20.399999999999999" x14ac:dyDescent="0.7"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6:15" ht="20.399999999999999" x14ac:dyDescent="0.7"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6:15" ht="20.399999999999999" x14ac:dyDescent="0.7"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6:15" ht="20.399999999999999" x14ac:dyDescent="0.7"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6:15" ht="20.399999999999999" x14ac:dyDescent="0.7"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6:15" ht="20.399999999999999" x14ac:dyDescent="0.7"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6:15" ht="20.399999999999999" x14ac:dyDescent="0.7"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6:15" ht="20.399999999999999" x14ac:dyDescent="0.7"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6:15" ht="20.399999999999999" x14ac:dyDescent="0.7"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6:15" ht="20.399999999999999" x14ac:dyDescent="0.7"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6:15" ht="20.399999999999999" x14ac:dyDescent="0.7"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6:15" ht="20.399999999999999" x14ac:dyDescent="0.7"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6:15" ht="20.399999999999999" x14ac:dyDescent="0.7"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6:15" ht="20.399999999999999" x14ac:dyDescent="0.7"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6:15" ht="20.399999999999999" x14ac:dyDescent="0.7"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6:15" ht="20.399999999999999" x14ac:dyDescent="0.7"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6:15" ht="20.399999999999999" x14ac:dyDescent="0.7"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6:15" ht="20.399999999999999" x14ac:dyDescent="0.7"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6:15" ht="20.399999999999999" x14ac:dyDescent="0.7"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6:15" ht="20.399999999999999" x14ac:dyDescent="0.7"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6:15" ht="20.399999999999999" x14ac:dyDescent="0.7"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6:15" ht="20.399999999999999" x14ac:dyDescent="0.7"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6:15" ht="20.399999999999999" x14ac:dyDescent="0.7"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6:15" ht="20.399999999999999" x14ac:dyDescent="0.7"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6:15" ht="20.399999999999999" x14ac:dyDescent="0.7"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6:15" ht="20.399999999999999" x14ac:dyDescent="0.7"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6:15" ht="20.399999999999999" x14ac:dyDescent="0.7"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6:15" ht="20.399999999999999" x14ac:dyDescent="0.7"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6:15" ht="20.399999999999999" x14ac:dyDescent="0.7"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6:15" ht="20.399999999999999" x14ac:dyDescent="0.7"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6:15" ht="20.399999999999999" x14ac:dyDescent="0.7"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6:15" ht="20.399999999999999" x14ac:dyDescent="0.7"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6:15" ht="20.399999999999999" x14ac:dyDescent="0.7"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6:15" ht="20.399999999999999" x14ac:dyDescent="0.7"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6:15" ht="20.399999999999999" x14ac:dyDescent="0.7"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6:15" ht="20.399999999999999" x14ac:dyDescent="0.7"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6:15" ht="20.399999999999999" x14ac:dyDescent="0.7"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6:15" ht="20.399999999999999" x14ac:dyDescent="0.7"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6:15" ht="20.399999999999999" x14ac:dyDescent="0.7"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6:15" ht="20.399999999999999" x14ac:dyDescent="0.7"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6:15" ht="20.399999999999999" x14ac:dyDescent="0.7"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6:15" ht="20.399999999999999" x14ac:dyDescent="0.7"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6:15" ht="20.399999999999999" x14ac:dyDescent="0.7"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6:15" ht="20.399999999999999" x14ac:dyDescent="0.7"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6:15" ht="20.399999999999999" x14ac:dyDescent="0.7"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6:15" ht="20.399999999999999" x14ac:dyDescent="0.7"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6:15" ht="20.399999999999999" x14ac:dyDescent="0.7"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6:15" ht="20.399999999999999" x14ac:dyDescent="0.7"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6:15" ht="20.399999999999999" x14ac:dyDescent="0.7"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6:15" ht="20.399999999999999" x14ac:dyDescent="0.7"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6:15" ht="20.399999999999999" x14ac:dyDescent="0.7"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6:15" ht="20.399999999999999" x14ac:dyDescent="0.7"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6:15" ht="20.399999999999999" x14ac:dyDescent="0.7"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6:15" ht="20.399999999999999" x14ac:dyDescent="0.7"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6:15" ht="20.399999999999999" x14ac:dyDescent="0.7"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6:15" ht="20.399999999999999" x14ac:dyDescent="0.7"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6:15" ht="20.399999999999999" x14ac:dyDescent="0.7"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6:15" ht="20.399999999999999" x14ac:dyDescent="0.7"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6:15" ht="20.399999999999999" x14ac:dyDescent="0.7"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6:15" ht="20.399999999999999" x14ac:dyDescent="0.7"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6:15" ht="20.399999999999999" x14ac:dyDescent="0.7"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6:15" ht="20.399999999999999" x14ac:dyDescent="0.7"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6:15" ht="20.399999999999999" x14ac:dyDescent="0.7"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6:15" ht="20.399999999999999" x14ac:dyDescent="0.7"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6:15" ht="20.399999999999999" x14ac:dyDescent="0.7"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6:15" ht="20.399999999999999" x14ac:dyDescent="0.7"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6:15" ht="20.399999999999999" x14ac:dyDescent="0.7"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6:15" ht="20.399999999999999" x14ac:dyDescent="0.7"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6:15" ht="20.399999999999999" x14ac:dyDescent="0.7"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6:15" ht="20.399999999999999" x14ac:dyDescent="0.7"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6:15" ht="20.399999999999999" x14ac:dyDescent="0.7"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6:15" ht="20.399999999999999" x14ac:dyDescent="0.7"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6:15" ht="20.399999999999999" x14ac:dyDescent="0.7"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6:15" ht="20.399999999999999" x14ac:dyDescent="0.7"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6:15" ht="20.399999999999999" x14ac:dyDescent="0.7"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6:15" ht="20.399999999999999" x14ac:dyDescent="0.7"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6:15" ht="20.399999999999999" x14ac:dyDescent="0.7"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6:15" ht="20.399999999999999" x14ac:dyDescent="0.7"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6:15" ht="20.399999999999999" x14ac:dyDescent="0.7"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6:15" ht="20.399999999999999" x14ac:dyDescent="0.7"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6:15" ht="20.399999999999999" x14ac:dyDescent="0.7"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6:15" ht="20.399999999999999" x14ac:dyDescent="0.7"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6:15" ht="20.399999999999999" x14ac:dyDescent="0.7"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6:15" ht="20.399999999999999" x14ac:dyDescent="0.7"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6:15" ht="20.399999999999999" x14ac:dyDescent="0.7"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6:15" ht="20.399999999999999" x14ac:dyDescent="0.7"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6:15" ht="20.399999999999999" x14ac:dyDescent="0.7"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6:15" ht="20.399999999999999" x14ac:dyDescent="0.7"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6:15" ht="20.399999999999999" x14ac:dyDescent="0.7"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6:15" ht="20.399999999999999" x14ac:dyDescent="0.7"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6:15" ht="20.399999999999999" x14ac:dyDescent="0.7"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6:15" ht="20.399999999999999" x14ac:dyDescent="0.7"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6:15" ht="20.399999999999999" x14ac:dyDescent="0.7"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6:15" ht="20.399999999999999" x14ac:dyDescent="0.7"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6:15" ht="20.399999999999999" x14ac:dyDescent="0.7"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6:15" ht="20.399999999999999" x14ac:dyDescent="0.7"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6:15" ht="20.399999999999999" x14ac:dyDescent="0.7"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6:15" ht="20.399999999999999" x14ac:dyDescent="0.7"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6:15" ht="20.399999999999999" x14ac:dyDescent="0.7"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6:15" ht="20.399999999999999" x14ac:dyDescent="0.7"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6:15" ht="20.399999999999999" x14ac:dyDescent="0.7"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6:15" ht="20.399999999999999" x14ac:dyDescent="0.7"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6:15" ht="20.399999999999999" x14ac:dyDescent="0.7"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6:15" ht="20.399999999999999" x14ac:dyDescent="0.7"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6:15" ht="20.399999999999999" x14ac:dyDescent="0.7"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6:15" ht="20.399999999999999" x14ac:dyDescent="0.7"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6:15" ht="20.399999999999999" x14ac:dyDescent="0.7"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6:15" ht="20.399999999999999" x14ac:dyDescent="0.7"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6:15" ht="20.399999999999999" x14ac:dyDescent="0.7"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6:15" ht="20.399999999999999" x14ac:dyDescent="0.7"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6:15" ht="20.399999999999999" x14ac:dyDescent="0.7"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6:15" ht="20.399999999999999" x14ac:dyDescent="0.7"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6:15" ht="20.399999999999999" x14ac:dyDescent="0.7"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6:15" ht="20.399999999999999" x14ac:dyDescent="0.7"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6:15" ht="20.399999999999999" x14ac:dyDescent="0.7"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6:15" ht="20.399999999999999" x14ac:dyDescent="0.7"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6:15" ht="20.399999999999999" x14ac:dyDescent="0.7"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6:15" ht="20.399999999999999" x14ac:dyDescent="0.7"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6:15" ht="20.399999999999999" x14ac:dyDescent="0.7"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6:15" ht="20.399999999999999" x14ac:dyDescent="0.7"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6:15" ht="20.399999999999999" x14ac:dyDescent="0.7"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6:15" ht="20.399999999999999" x14ac:dyDescent="0.7"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6:15" ht="20.399999999999999" x14ac:dyDescent="0.7"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6:15" ht="20.399999999999999" x14ac:dyDescent="0.7"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6:15" ht="20.399999999999999" x14ac:dyDescent="0.7"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6:15" ht="20.399999999999999" x14ac:dyDescent="0.7"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6:15" ht="20.399999999999999" x14ac:dyDescent="0.7"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6:15" ht="20.399999999999999" x14ac:dyDescent="0.7"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6:15" ht="20.399999999999999" x14ac:dyDescent="0.7"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6:15" ht="20.399999999999999" x14ac:dyDescent="0.7"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6:15" ht="20.399999999999999" x14ac:dyDescent="0.7"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6:15" ht="20.399999999999999" x14ac:dyDescent="0.7"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6:15" ht="20.399999999999999" x14ac:dyDescent="0.7"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6:15" ht="20.399999999999999" x14ac:dyDescent="0.7"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6:15" ht="20.399999999999999" x14ac:dyDescent="0.7"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6:15" ht="20.399999999999999" x14ac:dyDescent="0.7"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6:15" ht="20.399999999999999" x14ac:dyDescent="0.7"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6:15" ht="20.399999999999999" x14ac:dyDescent="0.7"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6:15" ht="20.399999999999999" x14ac:dyDescent="0.7"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6:15" ht="20.399999999999999" x14ac:dyDescent="0.7"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6:15" ht="20.399999999999999" x14ac:dyDescent="0.7"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6:15" ht="20.399999999999999" x14ac:dyDescent="0.7"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6:15" ht="20.399999999999999" x14ac:dyDescent="0.7"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6:15" ht="20.399999999999999" x14ac:dyDescent="0.7"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6:15" ht="20.399999999999999" x14ac:dyDescent="0.7"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6:15" ht="20.399999999999999" x14ac:dyDescent="0.7"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6:15" ht="20.399999999999999" x14ac:dyDescent="0.7"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6:15" ht="20.399999999999999" x14ac:dyDescent="0.7"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6:15" ht="20.399999999999999" x14ac:dyDescent="0.7"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6:15" ht="20.399999999999999" x14ac:dyDescent="0.7"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6:15" ht="20.399999999999999" x14ac:dyDescent="0.7"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6:15" ht="20.399999999999999" x14ac:dyDescent="0.7"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6:15" ht="20.399999999999999" x14ac:dyDescent="0.7"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6:15" ht="20.399999999999999" x14ac:dyDescent="0.7"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6:15" ht="20.399999999999999" x14ac:dyDescent="0.7"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6:15" ht="20.399999999999999" x14ac:dyDescent="0.7"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6:15" ht="20.399999999999999" x14ac:dyDescent="0.7"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6:15" ht="20.399999999999999" x14ac:dyDescent="0.7"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6:15" ht="20.399999999999999" x14ac:dyDescent="0.7"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6:15" ht="20.399999999999999" x14ac:dyDescent="0.7"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6:15" ht="20.399999999999999" x14ac:dyDescent="0.7"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6:15" ht="20.399999999999999" x14ac:dyDescent="0.7"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6:15" ht="20.399999999999999" x14ac:dyDescent="0.7"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6:15" ht="20.399999999999999" x14ac:dyDescent="0.7"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6:15" ht="20.399999999999999" x14ac:dyDescent="0.7"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6:15" ht="20.399999999999999" x14ac:dyDescent="0.7"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6:15" ht="20.399999999999999" x14ac:dyDescent="0.7"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6:15" ht="20.399999999999999" x14ac:dyDescent="0.7"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6:15" ht="20.399999999999999" x14ac:dyDescent="0.7"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6:15" ht="20.399999999999999" x14ac:dyDescent="0.7"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6:15" ht="20.399999999999999" x14ac:dyDescent="0.7"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6:15" ht="20.399999999999999" x14ac:dyDescent="0.7"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6:15" ht="20.399999999999999" x14ac:dyDescent="0.7"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6:15" ht="20.399999999999999" x14ac:dyDescent="0.7"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6:15" ht="20.399999999999999" x14ac:dyDescent="0.7"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6:15" ht="20.399999999999999" x14ac:dyDescent="0.7"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6:15" ht="20.399999999999999" x14ac:dyDescent="0.7"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6:15" ht="20.399999999999999" x14ac:dyDescent="0.7"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6:15" ht="20.399999999999999" x14ac:dyDescent="0.7"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6:15" ht="20.399999999999999" x14ac:dyDescent="0.7"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6:15" ht="20.399999999999999" x14ac:dyDescent="0.7"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6:15" ht="20.399999999999999" x14ac:dyDescent="0.7"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6:15" ht="20.399999999999999" x14ac:dyDescent="0.7"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6:15" ht="20.399999999999999" x14ac:dyDescent="0.7"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6:15" ht="20.399999999999999" x14ac:dyDescent="0.7"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6:15" ht="20.399999999999999" x14ac:dyDescent="0.7"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6:15" ht="20.399999999999999" x14ac:dyDescent="0.7"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6:15" ht="20.399999999999999" x14ac:dyDescent="0.7"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6:15" ht="20.399999999999999" x14ac:dyDescent="0.7"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6:15" ht="20.399999999999999" x14ac:dyDescent="0.7"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6:15" ht="20.399999999999999" x14ac:dyDescent="0.7"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6:15" ht="20.399999999999999" x14ac:dyDescent="0.7"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6:15" ht="20.399999999999999" x14ac:dyDescent="0.7"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6:15" ht="20.399999999999999" x14ac:dyDescent="0.7"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6:15" ht="20.399999999999999" x14ac:dyDescent="0.7"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6:15" ht="20.399999999999999" x14ac:dyDescent="0.7"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6:15" ht="20.399999999999999" x14ac:dyDescent="0.7"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6:15" ht="20.399999999999999" x14ac:dyDescent="0.7"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6:15" ht="20.399999999999999" x14ac:dyDescent="0.7"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6:15" ht="20.399999999999999" x14ac:dyDescent="0.7"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6:15" ht="20.399999999999999" x14ac:dyDescent="0.7"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6:15" ht="20.399999999999999" x14ac:dyDescent="0.7"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6:15" ht="20.399999999999999" x14ac:dyDescent="0.7"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6:15" ht="20.399999999999999" x14ac:dyDescent="0.7"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6:15" ht="20.399999999999999" x14ac:dyDescent="0.7"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6:15" ht="20.399999999999999" x14ac:dyDescent="0.7"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6:15" ht="20.399999999999999" x14ac:dyDescent="0.7"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6:15" ht="20.399999999999999" x14ac:dyDescent="0.7"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6:15" ht="20.399999999999999" x14ac:dyDescent="0.7"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6:15" ht="20.399999999999999" x14ac:dyDescent="0.7"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6:15" ht="20.399999999999999" x14ac:dyDescent="0.7"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6:15" ht="20.399999999999999" x14ac:dyDescent="0.7"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6:15" ht="20.399999999999999" x14ac:dyDescent="0.7"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6:15" ht="20.399999999999999" x14ac:dyDescent="0.7"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6:15" ht="20.399999999999999" x14ac:dyDescent="0.7"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6:15" ht="20.399999999999999" x14ac:dyDescent="0.7"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6:15" ht="20.399999999999999" x14ac:dyDescent="0.7"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6:15" ht="20.399999999999999" x14ac:dyDescent="0.7"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6:15" ht="20.399999999999999" x14ac:dyDescent="0.7"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6:15" ht="20.399999999999999" x14ac:dyDescent="0.7"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6:15" ht="20.399999999999999" x14ac:dyDescent="0.7"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6:15" ht="20.399999999999999" x14ac:dyDescent="0.7"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6:15" ht="20.399999999999999" x14ac:dyDescent="0.7"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6:15" ht="20.399999999999999" x14ac:dyDescent="0.7"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6:15" ht="20.399999999999999" x14ac:dyDescent="0.7"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6:15" ht="20.399999999999999" x14ac:dyDescent="0.7"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6:15" ht="20.399999999999999" x14ac:dyDescent="0.7"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6:15" ht="20.399999999999999" x14ac:dyDescent="0.7"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6:15" ht="20.399999999999999" x14ac:dyDescent="0.7"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6:15" ht="20.399999999999999" x14ac:dyDescent="0.7"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6:15" ht="20.399999999999999" x14ac:dyDescent="0.7"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6:15" ht="20.399999999999999" x14ac:dyDescent="0.7"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6:15" ht="20.399999999999999" x14ac:dyDescent="0.7"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6:15" ht="20.399999999999999" x14ac:dyDescent="0.7"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6:15" ht="20.399999999999999" x14ac:dyDescent="0.7"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6:15" ht="20.399999999999999" x14ac:dyDescent="0.7"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6:15" ht="20.399999999999999" x14ac:dyDescent="0.7"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6:15" ht="20.399999999999999" x14ac:dyDescent="0.7"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6:15" ht="20.399999999999999" x14ac:dyDescent="0.7"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6:15" ht="20.399999999999999" x14ac:dyDescent="0.7"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6:15" ht="20.399999999999999" x14ac:dyDescent="0.7"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6:15" ht="20.399999999999999" x14ac:dyDescent="0.7"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6:15" ht="20.399999999999999" x14ac:dyDescent="0.7"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6:15" ht="20.399999999999999" x14ac:dyDescent="0.7"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6:15" ht="20.399999999999999" x14ac:dyDescent="0.7"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6:15" ht="20.399999999999999" x14ac:dyDescent="0.7"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6:15" ht="20.399999999999999" x14ac:dyDescent="0.7"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6:15" ht="20.399999999999999" x14ac:dyDescent="0.7"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6:15" ht="20.399999999999999" x14ac:dyDescent="0.7"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6:15" ht="20.399999999999999" x14ac:dyDescent="0.7"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6:15" ht="20.399999999999999" x14ac:dyDescent="0.7"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6:15" ht="20.399999999999999" x14ac:dyDescent="0.7"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6:15" ht="20.399999999999999" x14ac:dyDescent="0.7"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6:15" ht="20.399999999999999" x14ac:dyDescent="0.7"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6:15" ht="20.399999999999999" x14ac:dyDescent="0.7"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6:15" ht="20.399999999999999" x14ac:dyDescent="0.7"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6:15" ht="20.399999999999999" x14ac:dyDescent="0.7"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6:15" ht="20.399999999999999" x14ac:dyDescent="0.7"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6:15" ht="20.399999999999999" x14ac:dyDescent="0.7"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6:15" ht="20.399999999999999" x14ac:dyDescent="0.7"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6:15" ht="20.399999999999999" x14ac:dyDescent="0.7"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6:15" ht="20.399999999999999" x14ac:dyDescent="0.7"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6:15" ht="20.399999999999999" x14ac:dyDescent="0.7"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6:15" ht="20.399999999999999" x14ac:dyDescent="0.7"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6:15" ht="20.399999999999999" x14ac:dyDescent="0.7"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6:15" ht="20.399999999999999" x14ac:dyDescent="0.7"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6:15" ht="20.399999999999999" x14ac:dyDescent="0.7"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6:15" ht="20.399999999999999" x14ac:dyDescent="0.7"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6:15" ht="20.399999999999999" x14ac:dyDescent="0.7"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6:15" ht="20.399999999999999" x14ac:dyDescent="0.7"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6:15" ht="20.399999999999999" x14ac:dyDescent="0.7"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6:15" ht="20.399999999999999" x14ac:dyDescent="0.7"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6:15" ht="20.399999999999999" x14ac:dyDescent="0.7"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6:15" ht="20.399999999999999" x14ac:dyDescent="0.7"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6:15" ht="20.399999999999999" x14ac:dyDescent="0.7"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6:15" ht="20.399999999999999" x14ac:dyDescent="0.7"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6:15" ht="20.399999999999999" x14ac:dyDescent="0.7"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6:15" ht="20.399999999999999" x14ac:dyDescent="0.7"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6:15" ht="20.399999999999999" x14ac:dyDescent="0.7"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6:15" ht="20.399999999999999" x14ac:dyDescent="0.7"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6:15" ht="20.399999999999999" x14ac:dyDescent="0.7"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6:15" ht="20.399999999999999" x14ac:dyDescent="0.7"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6:15" ht="20.399999999999999" x14ac:dyDescent="0.7"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6:15" ht="20.399999999999999" x14ac:dyDescent="0.7"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6:15" ht="20.399999999999999" x14ac:dyDescent="0.7"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6:15" ht="20.399999999999999" x14ac:dyDescent="0.7"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6:15" ht="20.399999999999999" x14ac:dyDescent="0.7"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6:15" ht="20.399999999999999" x14ac:dyDescent="0.7"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6:15" ht="20.399999999999999" x14ac:dyDescent="0.7"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6:15" ht="20.399999999999999" x14ac:dyDescent="0.7"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6:15" ht="20.399999999999999" x14ac:dyDescent="0.7"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6:15" ht="20.399999999999999" x14ac:dyDescent="0.7"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6:15" ht="20.399999999999999" x14ac:dyDescent="0.7"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6:15" ht="20.399999999999999" x14ac:dyDescent="0.7"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6:15" ht="20.399999999999999" x14ac:dyDescent="0.7"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6:15" ht="20.399999999999999" x14ac:dyDescent="0.7"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6:15" ht="20.399999999999999" x14ac:dyDescent="0.7"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6:15" ht="20.399999999999999" x14ac:dyDescent="0.7"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6:15" ht="20.399999999999999" x14ac:dyDescent="0.7"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6:15" ht="20.399999999999999" x14ac:dyDescent="0.7"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6:15" ht="20.399999999999999" x14ac:dyDescent="0.7"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6:15" ht="20.399999999999999" x14ac:dyDescent="0.7"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6:15" ht="20.399999999999999" x14ac:dyDescent="0.7"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6:15" ht="20.399999999999999" x14ac:dyDescent="0.7"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6:15" ht="20.399999999999999" x14ac:dyDescent="0.7"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6:15" ht="20.399999999999999" x14ac:dyDescent="0.7"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6:15" ht="20.399999999999999" x14ac:dyDescent="0.7"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6:15" ht="20.399999999999999" x14ac:dyDescent="0.7"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6:15" ht="20.399999999999999" x14ac:dyDescent="0.7"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6:15" ht="20.399999999999999" x14ac:dyDescent="0.7"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6:15" ht="20.399999999999999" x14ac:dyDescent="0.7"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6:15" ht="20.399999999999999" x14ac:dyDescent="0.7"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6:15" ht="20.399999999999999" x14ac:dyDescent="0.7"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6:15" ht="20.399999999999999" x14ac:dyDescent="0.7"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6:15" ht="20.399999999999999" x14ac:dyDescent="0.7"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6:15" ht="20.399999999999999" x14ac:dyDescent="0.7"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6:15" ht="20.399999999999999" x14ac:dyDescent="0.7"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6:15" ht="20.399999999999999" x14ac:dyDescent="0.7"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6:15" ht="20.399999999999999" x14ac:dyDescent="0.7"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6:15" ht="20.399999999999999" x14ac:dyDescent="0.7"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6:15" ht="20.399999999999999" x14ac:dyDescent="0.7"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6:15" ht="20.399999999999999" x14ac:dyDescent="0.7"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6:15" ht="20.399999999999999" x14ac:dyDescent="0.7"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6:15" ht="20.399999999999999" x14ac:dyDescent="0.7"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6:15" ht="20.399999999999999" x14ac:dyDescent="0.7"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6:15" ht="20.399999999999999" x14ac:dyDescent="0.7"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6:15" ht="20.399999999999999" x14ac:dyDescent="0.7"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spans="6:15" ht="20.399999999999999" x14ac:dyDescent="0.7"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  <row r="1001" spans="6:15" ht="20.399999999999999" x14ac:dyDescent="0.7">
      <c r="F1001" s="2"/>
      <c r="G1001" s="2"/>
      <c r="H1001" s="2"/>
      <c r="I1001" s="2"/>
      <c r="J1001" s="2"/>
      <c r="K1001" s="2"/>
      <c r="L1001" s="2"/>
      <c r="M1001" s="2"/>
      <c r="N1001" s="2"/>
      <c r="O1001" s="2"/>
    </row>
    <row r="1002" spans="6:15" ht="20.399999999999999" x14ac:dyDescent="0.7">
      <c r="F1002" s="2"/>
      <c r="G1002" s="2"/>
      <c r="H1002" s="2"/>
      <c r="I1002" s="2"/>
      <c r="J1002" s="2"/>
      <c r="K1002" s="2"/>
      <c r="L1002" s="2"/>
      <c r="M1002" s="2"/>
      <c r="N1002" s="2"/>
      <c r="O1002" s="2"/>
    </row>
    <row r="1003" spans="6:15" ht="20.399999999999999" x14ac:dyDescent="0.7">
      <c r="F1003" s="2"/>
      <c r="G1003" s="2"/>
      <c r="H1003" s="2"/>
      <c r="I1003" s="2"/>
      <c r="J1003" s="2"/>
      <c r="K1003" s="2"/>
      <c r="L1003" s="2"/>
      <c r="M1003" s="2"/>
      <c r="N1003" s="2"/>
      <c r="O1003" s="2"/>
    </row>
    <row r="1004" spans="6:15" ht="20.399999999999999" x14ac:dyDescent="0.7">
      <c r="F1004" s="2"/>
      <c r="G1004" s="2"/>
      <c r="H1004" s="2"/>
      <c r="I1004" s="2"/>
      <c r="J1004" s="2"/>
      <c r="K1004" s="2"/>
      <c r="L1004" s="2"/>
      <c r="M1004" s="2"/>
      <c r="N1004" s="2"/>
      <c r="O1004" s="2"/>
    </row>
    <row r="1005" spans="6:15" ht="20.399999999999999" x14ac:dyDescent="0.7">
      <c r="F1005" s="2"/>
      <c r="G1005" s="2"/>
      <c r="H1005" s="2"/>
      <c r="I1005" s="2"/>
      <c r="J1005" s="2"/>
      <c r="K1005" s="2"/>
      <c r="L1005" s="2"/>
      <c r="M1005" s="2"/>
      <c r="N1005" s="2"/>
      <c r="O1005" s="2"/>
    </row>
    <row r="1006" spans="6:15" ht="20.399999999999999" x14ac:dyDescent="0.7">
      <c r="F1006" s="2"/>
      <c r="G1006" s="2"/>
      <c r="H1006" s="2"/>
      <c r="I1006" s="2"/>
      <c r="J1006" s="2"/>
      <c r="K1006" s="2"/>
      <c r="L1006" s="2"/>
      <c r="M1006" s="2"/>
      <c r="N1006" s="2"/>
      <c r="O1006" s="2"/>
    </row>
    <row r="1007" spans="6:15" ht="20.399999999999999" x14ac:dyDescent="0.7">
      <c r="F1007" s="2"/>
      <c r="G1007" s="2"/>
      <c r="H1007" s="2"/>
      <c r="I1007" s="2"/>
      <c r="J1007" s="2"/>
      <c r="K1007" s="2"/>
      <c r="L1007" s="2"/>
      <c r="M1007" s="2"/>
      <c r="N1007" s="2"/>
      <c r="O1007" s="2"/>
    </row>
    <row r="1008" spans="6:15" ht="20.399999999999999" x14ac:dyDescent="0.7">
      <c r="F1008" s="2"/>
      <c r="G1008" s="2"/>
      <c r="H1008" s="2"/>
      <c r="I1008" s="2"/>
      <c r="J1008" s="2"/>
      <c r="K1008" s="2"/>
      <c r="L1008" s="2"/>
      <c r="M1008" s="2"/>
      <c r="N1008" s="2"/>
      <c r="O1008" s="2"/>
    </row>
    <row r="1009" spans="6:15" ht="20.399999999999999" x14ac:dyDescent="0.7">
      <c r="F1009" s="2"/>
      <c r="G1009" s="2"/>
      <c r="H1009" s="2"/>
      <c r="I1009" s="2"/>
      <c r="J1009" s="2"/>
      <c r="K1009" s="2"/>
      <c r="L1009" s="2"/>
      <c r="M1009" s="2"/>
      <c r="N1009" s="2"/>
      <c r="O1009" s="2"/>
    </row>
    <row r="1010" spans="6:15" ht="20.399999999999999" x14ac:dyDescent="0.7">
      <c r="F1010" s="2"/>
      <c r="G1010" s="2"/>
      <c r="H1010" s="2"/>
      <c r="I1010" s="2"/>
      <c r="J1010" s="2"/>
      <c r="K1010" s="2"/>
      <c r="L1010" s="2"/>
      <c r="M1010" s="2"/>
      <c r="N1010" s="2"/>
      <c r="O1010" s="2"/>
    </row>
    <row r="1011" spans="6:15" ht="20.399999999999999" x14ac:dyDescent="0.7">
      <c r="F1011" s="2"/>
      <c r="G1011" s="2"/>
      <c r="H1011" s="2"/>
      <c r="I1011" s="2"/>
      <c r="J1011" s="2"/>
      <c r="K1011" s="2"/>
      <c r="L1011" s="2"/>
      <c r="M1011" s="2"/>
      <c r="N1011" s="2"/>
      <c r="O1011" s="2"/>
    </row>
    <row r="1012" spans="6:15" ht="20.399999999999999" x14ac:dyDescent="0.7">
      <c r="F1012" s="2"/>
      <c r="G1012" s="2"/>
      <c r="H1012" s="2"/>
      <c r="I1012" s="2"/>
      <c r="J1012" s="2"/>
      <c r="K1012" s="2"/>
      <c r="L1012" s="2"/>
      <c r="M1012" s="2"/>
      <c r="N1012" s="2"/>
      <c r="O1012" s="2"/>
    </row>
    <row r="1013" spans="6:15" ht="20.399999999999999" x14ac:dyDescent="0.7">
      <c r="F1013" s="2"/>
      <c r="G1013" s="2"/>
      <c r="H1013" s="2"/>
      <c r="I1013" s="2"/>
      <c r="J1013" s="2"/>
      <c r="K1013" s="2"/>
      <c r="L1013" s="2"/>
      <c r="M1013" s="2"/>
      <c r="N1013" s="2"/>
      <c r="O1013" s="2"/>
    </row>
    <row r="1014" spans="6:15" ht="20.399999999999999" x14ac:dyDescent="0.7">
      <c r="F1014" s="2"/>
      <c r="G1014" s="2"/>
      <c r="H1014" s="2"/>
      <c r="I1014" s="2"/>
      <c r="J1014" s="2"/>
      <c r="K1014" s="2"/>
      <c r="L1014" s="2"/>
      <c r="M1014" s="2"/>
      <c r="N1014" s="2"/>
      <c r="O1014" s="2"/>
    </row>
    <row r="1015" spans="6:15" ht="20.399999999999999" x14ac:dyDescent="0.7">
      <c r="F1015" s="2"/>
      <c r="G1015" s="2"/>
      <c r="H1015" s="2"/>
      <c r="I1015" s="2"/>
      <c r="J1015" s="2"/>
      <c r="K1015" s="2"/>
      <c r="L1015" s="2"/>
      <c r="M1015" s="2"/>
      <c r="N1015" s="2"/>
      <c r="O1015" s="2"/>
    </row>
    <row r="1016" spans="6:15" ht="20.399999999999999" x14ac:dyDescent="0.7">
      <c r="F1016" s="2"/>
      <c r="G1016" s="2"/>
      <c r="H1016" s="2"/>
      <c r="I1016" s="2"/>
      <c r="J1016" s="2"/>
      <c r="K1016" s="2"/>
      <c r="L1016" s="2"/>
      <c r="M1016" s="2"/>
      <c r="N1016" s="2"/>
      <c r="O1016" s="2"/>
    </row>
    <row r="1017" spans="6:15" ht="20.399999999999999" x14ac:dyDescent="0.7">
      <c r="F1017" s="2"/>
      <c r="G1017" s="2"/>
      <c r="H1017" s="2"/>
      <c r="I1017" s="2"/>
      <c r="J1017" s="2"/>
      <c r="K1017" s="2"/>
      <c r="L1017" s="2"/>
      <c r="M1017" s="2"/>
      <c r="N1017" s="2"/>
      <c r="O1017" s="2"/>
    </row>
    <row r="1018" spans="6:15" ht="20.399999999999999" x14ac:dyDescent="0.7">
      <c r="F1018" s="2"/>
      <c r="G1018" s="2"/>
      <c r="H1018" s="2"/>
      <c r="I1018" s="2"/>
      <c r="J1018" s="2"/>
      <c r="K1018" s="2"/>
      <c r="L1018" s="2"/>
      <c r="M1018" s="2"/>
      <c r="N1018" s="2"/>
      <c r="O1018" s="2"/>
    </row>
    <row r="1019" spans="6:15" ht="20.399999999999999" x14ac:dyDescent="0.7">
      <c r="F1019" s="2"/>
      <c r="G1019" s="2"/>
      <c r="H1019" s="2"/>
      <c r="I1019" s="2"/>
      <c r="J1019" s="2"/>
      <c r="K1019" s="2"/>
      <c r="L1019" s="2"/>
      <c r="M1019" s="2"/>
      <c r="N1019" s="2"/>
      <c r="O1019" s="2"/>
    </row>
    <row r="1020" spans="6:15" ht="20.399999999999999" x14ac:dyDescent="0.7">
      <c r="F1020" s="2"/>
      <c r="G1020" s="2"/>
      <c r="H1020" s="2"/>
      <c r="I1020" s="2"/>
      <c r="J1020" s="2"/>
      <c r="K1020" s="2"/>
      <c r="L1020" s="2"/>
      <c r="M1020" s="2"/>
      <c r="N1020" s="2"/>
      <c r="O1020" s="2"/>
    </row>
    <row r="1021" spans="6:15" ht="20.399999999999999" x14ac:dyDescent="0.7">
      <c r="F1021" s="2"/>
      <c r="G1021" s="2"/>
      <c r="H1021" s="2"/>
      <c r="I1021" s="2"/>
      <c r="J1021" s="2"/>
      <c r="K1021" s="2"/>
      <c r="L1021" s="2"/>
      <c r="M1021" s="2"/>
      <c r="N1021" s="2"/>
      <c r="O1021" s="2"/>
    </row>
    <row r="1022" spans="6:15" ht="20.399999999999999" x14ac:dyDescent="0.7">
      <c r="F1022" s="2"/>
      <c r="G1022" s="2"/>
      <c r="H1022" s="2"/>
      <c r="I1022" s="2"/>
      <c r="J1022" s="2"/>
      <c r="K1022" s="2"/>
      <c r="L1022" s="2"/>
      <c r="M1022" s="2"/>
      <c r="N1022" s="2"/>
      <c r="O1022" s="2"/>
    </row>
    <row r="1023" spans="6:15" ht="20.399999999999999" x14ac:dyDescent="0.7">
      <c r="F1023" s="2"/>
      <c r="G1023" s="2"/>
      <c r="H1023" s="2"/>
      <c r="I1023" s="2"/>
      <c r="J1023" s="2"/>
      <c r="K1023" s="2"/>
      <c r="L1023" s="2"/>
      <c r="M1023" s="2"/>
      <c r="N1023" s="2"/>
      <c r="O1023" s="2"/>
    </row>
    <row r="1024" spans="6:15" ht="20.399999999999999" x14ac:dyDescent="0.7">
      <c r="F1024" s="2"/>
      <c r="G1024" s="2"/>
      <c r="H1024" s="2"/>
      <c r="I1024" s="2"/>
      <c r="J1024" s="2"/>
      <c r="K1024" s="2"/>
      <c r="L1024" s="2"/>
      <c r="M1024" s="2"/>
      <c r="N1024" s="2"/>
      <c r="O1024" s="2"/>
    </row>
    <row r="1025" spans="6:15" ht="20.399999999999999" x14ac:dyDescent="0.7">
      <c r="F1025" s="2"/>
      <c r="G1025" s="2"/>
      <c r="H1025" s="2"/>
      <c r="I1025" s="2"/>
      <c r="J1025" s="2"/>
      <c r="K1025" s="2"/>
      <c r="L1025" s="2"/>
      <c r="M1025" s="2"/>
      <c r="N1025" s="2"/>
      <c r="O1025" s="2"/>
    </row>
    <row r="1026" spans="6:15" ht="20.399999999999999" x14ac:dyDescent="0.7">
      <c r="F1026" s="2"/>
      <c r="G1026" s="2"/>
      <c r="H1026" s="2"/>
      <c r="I1026" s="2"/>
      <c r="J1026" s="2"/>
      <c r="K1026" s="2"/>
      <c r="L1026" s="2"/>
      <c r="M1026" s="2"/>
      <c r="N1026" s="2"/>
      <c r="O1026" s="2"/>
    </row>
    <row r="1027" spans="6:15" ht="20.399999999999999" x14ac:dyDescent="0.7">
      <c r="F1027" s="2"/>
      <c r="G1027" s="2"/>
      <c r="H1027" s="2"/>
      <c r="I1027" s="2"/>
      <c r="J1027" s="2"/>
      <c r="K1027" s="2"/>
      <c r="L1027" s="2"/>
      <c r="M1027" s="2"/>
      <c r="N1027" s="2"/>
      <c r="O1027" s="2"/>
    </row>
    <row r="1028" spans="6:15" ht="20.399999999999999" x14ac:dyDescent="0.7">
      <c r="F1028" s="2"/>
      <c r="G1028" s="2"/>
      <c r="H1028" s="2"/>
      <c r="I1028" s="2"/>
      <c r="J1028" s="2"/>
      <c r="K1028" s="2"/>
      <c r="L1028" s="2"/>
      <c r="M1028" s="2"/>
      <c r="N1028" s="2"/>
      <c r="O1028" s="2"/>
    </row>
    <row r="1029" spans="6:15" ht="20.399999999999999" x14ac:dyDescent="0.7">
      <c r="F1029" s="2"/>
      <c r="G1029" s="2"/>
      <c r="H1029" s="2"/>
      <c r="I1029" s="2"/>
      <c r="J1029" s="2"/>
      <c r="K1029" s="2"/>
      <c r="L1029" s="2"/>
      <c r="M1029" s="2"/>
      <c r="N1029" s="2"/>
      <c r="O1029" s="2"/>
    </row>
    <row r="1030" spans="6:15" ht="20.399999999999999" x14ac:dyDescent="0.7">
      <c r="F1030" s="2"/>
      <c r="G1030" s="2"/>
      <c r="H1030" s="2"/>
      <c r="I1030" s="2"/>
      <c r="J1030" s="2"/>
      <c r="K1030" s="2"/>
      <c r="L1030" s="2"/>
      <c r="M1030" s="2"/>
      <c r="N1030" s="2"/>
      <c r="O1030" s="2"/>
    </row>
    <row r="1031" spans="6:15" ht="20.399999999999999" x14ac:dyDescent="0.7">
      <c r="F1031" s="2"/>
      <c r="G1031" s="2"/>
      <c r="H1031" s="2"/>
      <c r="I1031" s="2"/>
      <c r="J1031" s="2"/>
      <c r="K1031" s="2"/>
      <c r="L1031" s="2"/>
      <c r="M1031" s="2"/>
      <c r="N1031" s="2"/>
      <c r="O1031" s="2"/>
    </row>
    <row r="1032" spans="6:15" ht="20.399999999999999" x14ac:dyDescent="0.7">
      <c r="F1032" s="2"/>
      <c r="G1032" s="2"/>
      <c r="H1032" s="2"/>
      <c r="I1032" s="2"/>
      <c r="J1032" s="2"/>
      <c r="K1032" s="2"/>
      <c r="L1032" s="2"/>
      <c r="M1032" s="2"/>
      <c r="N1032" s="2"/>
      <c r="O1032" s="2"/>
    </row>
    <row r="1033" spans="6:15" ht="20.399999999999999" x14ac:dyDescent="0.7">
      <c r="F1033" s="2"/>
      <c r="G1033" s="2"/>
      <c r="H1033" s="2"/>
      <c r="I1033" s="2"/>
      <c r="J1033" s="2"/>
      <c r="K1033" s="2"/>
      <c r="L1033" s="2"/>
      <c r="M1033" s="2"/>
      <c r="N1033" s="2"/>
      <c r="O1033" s="2"/>
    </row>
    <row r="1034" spans="6:15" ht="20.399999999999999" x14ac:dyDescent="0.7">
      <c r="F1034" s="2"/>
      <c r="G1034" s="2"/>
      <c r="H1034" s="2"/>
      <c r="I1034" s="2"/>
      <c r="J1034" s="2"/>
      <c r="K1034" s="2"/>
      <c r="L1034" s="2"/>
      <c r="M1034" s="2"/>
      <c r="N1034" s="2"/>
      <c r="O1034" s="2"/>
    </row>
    <row r="1035" spans="6:15" ht="20.399999999999999" x14ac:dyDescent="0.7">
      <c r="F1035" s="2"/>
      <c r="G1035" s="2"/>
      <c r="H1035" s="2"/>
      <c r="I1035" s="2"/>
      <c r="J1035" s="2"/>
      <c r="K1035" s="2"/>
      <c r="L1035" s="2"/>
      <c r="M1035" s="2"/>
      <c r="N1035" s="2"/>
      <c r="O1035" s="2"/>
    </row>
    <row r="1036" spans="6:15" ht="20.399999999999999" x14ac:dyDescent="0.7">
      <c r="F1036" s="2"/>
      <c r="G1036" s="2"/>
      <c r="H1036" s="2"/>
      <c r="I1036" s="2"/>
      <c r="J1036" s="2"/>
      <c r="K1036" s="2"/>
      <c r="L1036" s="2"/>
      <c r="M1036" s="2"/>
      <c r="N1036" s="2"/>
      <c r="O1036" s="2"/>
    </row>
    <row r="1037" spans="6:15" ht="20.399999999999999" x14ac:dyDescent="0.7">
      <c r="F1037" s="2"/>
      <c r="G1037" s="2"/>
      <c r="H1037" s="2"/>
      <c r="I1037" s="2"/>
      <c r="J1037" s="2"/>
      <c r="K1037" s="2"/>
      <c r="L1037" s="2"/>
      <c r="M1037" s="2"/>
      <c r="N1037" s="2"/>
      <c r="O1037" s="2"/>
    </row>
    <row r="1038" spans="6:15" ht="20.399999999999999" x14ac:dyDescent="0.7">
      <c r="F1038" s="2"/>
      <c r="G1038" s="2"/>
      <c r="H1038" s="2"/>
      <c r="I1038" s="2"/>
      <c r="J1038" s="2"/>
      <c r="K1038" s="2"/>
      <c r="L1038" s="2"/>
      <c r="M1038" s="2"/>
      <c r="N1038" s="2"/>
      <c r="O1038" s="2"/>
    </row>
    <row r="1039" spans="6:15" ht="20.399999999999999" x14ac:dyDescent="0.7">
      <c r="F1039" s="2"/>
      <c r="G1039" s="2"/>
      <c r="H1039" s="2"/>
      <c r="I1039" s="2"/>
      <c r="J1039" s="2"/>
      <c r="K1039" s="2"/>
      <c r="L1039" s="2"/>
      <c r="M1039" s="2"/>
      <c r="N1039" s="2"/>
      <c r="O1039" s="2"/>
    </row>
    <row r="1040" spans="6:15" ht="20.399999999999999" x14ac:dyDescent="0.7">
      <c r="F1040" s="2"/>
      <c r="G1040" s="2"/>
      <c r="H1040" s="2"/>
      <c r="I1040" s="2"/>
      <c r="J1040" s="2"/>
      <c r="K1040" s="2"/>
      <c r="L1040" s="2"/>
      <c r="M1040" s="2"/>
      <c r="N1040" s="2"/>
      <c r="O1040" s="2"/>
    </row>
    <row r="1041" spans="6:15" ht="20.399999999999999" x14ac:dyDescent="0.7">
      <c r="F1041" s="2"/>
      <c r="G1041" s="2"/>
      <c r="H1041" s="2"/>
      <c r="I1041" s="2"/>
      <c r="J1041" s="2"/>
      <c r="K1041" s="2"/>
      <c r="L1041" s="2"/>
      <c r="M1041" s="2"/>
      <c r="N1041" s="2"/>
      <c r="O1041" s="2"/>
    </row>
    <row r="1042" spans="6:15" ht="20.399999999999999" x14ac:dyDescent="0.7">
      <c r="F1042" s="2"/>
      <c r="G1042" s="2"/>
      <c r="H1042" s="2"/>
      <c r="I1042" s="2"/>
      <c r="J1042" s="2"/>
      <c r="K1042" s="2"/>
      <c r="L1042" s="2"/>
      <c r="M1042" s="2"/>
      <c r="N1042" s="2"/>
      <c r="O1042" s="2"/>
    </row>
    <row r="1043" spans="6:15" ht="20.399999999999999" x14ac:dyDescent="0.7">
      <c r="F1043" s="2"/>
      <c r="G1043" s="2"/>
      <c r="H1043" s="2"/>
      <c r="I1043" s="2"/>
      <c r="J1043" s="2"/>
      <c r="K1043" s="2"/>
      <c r="L1043" s="2"/>
      <c r="M1043" s="2"/>
      <c r="N1043" s="2"/>
      <c r="O1043" s="2"/>
    </row>
    <row r="1044" spans="6:15" ht="20.399999999999999" x14ac:dyDescent="0.7">
      <c r="F1044" s="2"/>
      <c r="G1044" s="2"/>
      <c r="H1044" s="2"/>
      <c r="I1044" s="2"/>
      <c r="J1044" s="2"/>
      <c r="K1044" s="2"/>
      <c r="L1044" s="2"/>
      <c r="M1044" s="2"/>
      <c r="N1044" s="2"/>
      <c r="O1044" s="2"/>
    </row>
    <row r="1045" spans="6:15" ht="20.399999999999999" x14ac:dyDescent="0.7">
      <c r="F1045" s="2"/>
      <c r="G1045" s="2"/>
      <c r="H1045" s="2"/>
      <c r="I1045" s="2"/>
      <c r="J1045" s="2"/>
      <c r="K1045" s="2"/>
      <c r="L1045" s="2"/>
      <c r="M1045" s="2"/>
      <c r="N1045" s="2"/>
      <c r="O1045" s="2"/>
    </row>
    <row r="1046" spans="6:15" ht="20.399999999999999" x14ac:dyDescent="0.7">
      <c r="F1046" s="2"/>
      <c r="G1046" s="2"/>
      <c r="H1046" s="2"/>
      <c r="I1046" s="2"/>
      <c r="J1046" s="2"/>
      <c r="K1046" s="2"/>
      <c r="L1046" s="2"/>
      <c r="M1046" s="2"/>
      <c r="N1046" s="2"/>
      <c r="O1046" s="2"/>
    </row>
    <row r="1047" spans="6:15" ht="20.399999999999999" x14ac:dyDescent="0.7">
      <c r="F1047" s="2"/>
      <c r="G1047" s="2"/>
      <c r="H1047" s="2"/>
      <c r="I1047" s="2"/>
      <c r="J1047" s="2"/>
      <c r="K1047" s="2"/>
      <c r="L1047" s="2"/>
      <c r="M1047" s="2"/>
      <c r="N1047" s="2"/>
      <c r="O1047" s="2"/>
    </row>
    <row r="1048" spans="6:15" ht="20.399999999999999" x14ac:dyDescent="0.7">
      <c r="F1048" s="2"/>
      <c r="G1048" s="2"/>
      <c r="H1048" s="2"/>
      <c r="I1048" s="2"/>
      <c r="J1048" s="2"/>
      <c r="K1048" s="2"/>
      <c r="L1048" s="2"/>
      <c r="M1048" s="2"/>
      <c r="N1048" s="2"/>
      <c r="O1048" s="2"/>
    </row>
    <row r="1049" spans="6:15" ht="20.399999999999999" x14ac:dyDescent="0.7">
      <c r="F1049" s="2"/>
      <c r="G1049" s="2"/>
      <c r="H1049" s="2"/>
      <c r="I1049" s="2"/>
      <c r="J1049" s="2"/>
      <c r="K1049" s="2"/>
      <c r="L1049" s="2"/>
      <c r="M1049" s="2"/>
      <c r="N1049" s="2"/>
      <c r="O1049" s="2"/>
    </row>
    <row r="1050" spans="6:15" ht="20.399999999999999" x14ac:dyDescent="0.7">
      <c r="F1050" s="2"/>
      <c r="G1050" s="2"/>
      <c r="H1050" s="2"/>
      <c r="I1050" s="2"/>
      <c r="J1050" s="2"/>
      <c r="K1050" s="2"/>
      <c r="L1050" s="2"/>
      <c r="M1050" s="2"/>
      <c r="N1050" s="2"/>
      <c r="O1050" s="2"/>
    </row>
    <row r="1051" spans="6:15" ht="20.399999999999999" x14ac:dyDescent="0.7">
      <c r="F1051" s="2"/>
      <c r="G1051" s="2"/>
      <c r="H1051" s="2"/>
      <c r="I1051" s="2"/>
      <c r="J1051" s="2"/>
      <c r="K1051" s="2"/>
      <c r="L1051" s="2"/>
      <c r="M1051" s="2"/>
      <c r="N1051" s="2"/>
      <c r="O1051" s="2"/>
    </row>
    <row r="1052" spans="6:15" ht="20.399999999999999" x14ac:dyDescent="0.7">
      <c r="F1052" s="2"/>
      <c r="G1052" s="2"/>
      <c r="H1052" s="2"/>
      <c r="I1052" s="2"/>
      <c r="J1052" s="2"/>
      <c r="K1052" s="2"/>
      <c r="L1052" s="2"/>
      <c r="M1052" s="2"/>
      <c r="N1052" s="2"/>
      <c r="O1052" s="2"/>
    </row>
    <row r="1053" spans="6:15" ht="20.399999999999999" x14ac:dyDescent="0.7">
      <c r="F1053" s="2"/>
      <c r="G1053" s="2"/>
      <c r="H1053" s="2"/>
      <c r="I1053" s="2"/>
      <c r="J1053" s="2"/>
      <c r="K1053" s="2"/>
      <c r="L1053" s="2"/>
      <c r="M1053" s="2"/>
      <c r="N1053" s="2"/>
      <c r="O1053" s="2"/>
    </row>
    <row r="1054" spans="6:15" ht="20.399999999999999" x14ac:dyDescent="0.7">
      <c r="F1054" s="2"/>
      <c r="G1054" s="2"/>
      <c r="H1054" s="2"/>
      <c r="I1054" s="2"/>
      <c r="J1054" s="2"/>
      <c r="K1054" s="2"/>
      <c r="L1054" s="2"/>
      <c r="M1054" s="2"/>
      <c r="N1054" s="2"/>
      <c r="O1054" s="2"/>
    </row>
    <row r="1055" spans="6:15" ht="20.399999999999999" x14ac:dyDescent="0.7">
      <c r="F1055" s="2"/>
      <c r="G1055" s="2"/>
      <c r="H1055" s="2"/>
      <c r="I1055" s="2"/>
      <c r="J1055" s="2"/>
      <c r="K1055" s="2"/>
      <c r="L1055" s="2"/>
      <c r="M1055" s="2"/>
      <c r="N1055" s="2"/>
      <c r="O1055" s="2"/>
    </row>
    <row r="1056" spans="6:15" ht="20.399999999999999" x14ac:dyDescent="0.7">
      <c r="F1056" s="2"/>
      <c r="G1056" s="2"/>
      <c r="H1056" s="2"/>
      <c r="I1056" s="2"/>
      <c r="J1056" s="2"/>
      <c r="K1056" s="2"/>
      <c r="L1056" s="2"/>
      <c r="M1056" s="2"/>
      <c r="N1056" s="2"/>
      <c r="O1056" s="2"/>
    </row>
    <row r="1057" spans="6:15" ht="20.399999999999999" x14ac:dyDescent="0.7">
      <c r="F1057" s="2"/>
      <c r="G1057" s="2"/>
      <c r="H1057" s="2"/>
      <c r="I1057" s="2"/>
      <c r="J1057" s="2"/>
      <c r="K1057" s="2"/>
      <c r="L1057" s="2"/>
      <c r="M1057" s="2"/>
      <c r="N1057" s="2"/>
      <c r="O1057" s="2"/>
    </row>
    <row r="1058" spans="6:15" ht="20.399999999999999" x14ac:dyDescent="0.7">
      <c r="F1058" s="2"/>
      <c r="G1058" s="2"/>
      <c r="H1058" s="2"/>
      <c r="I1058" s="2"/>
      <c r="J1058" s="2"/>
      <c r="K1058" s="2"/>
      <c r="L1058" s="2"/>
      <c r="M1058" s="2"/>
      <c r="N1058" s="2"/>
      <c r="O1058" s="2"/>
    </row>
    <row r="1059" spans="6:15" ht="20.399999999999999" x14ac:dyDescent="0.7">
      <c r="F1059" s="2"/>
      <c r="G1059" s="2"/>
      <c r="H1059" s="2"/>
      <c r="I1059" s="2"/>
      <c r="J1059" s="2"/>
      <c r="K1059" s="2"/>
      <c r="L1059" s="2"/>
      <c r="M1059" s="2"/>
      <c r="N1059" s="2"/>
      <c r="O1059" s="2"/>
    </row>
    <row r="1060" spans="6:15" ht="20.399999999999999" x14ac:dyDescent="0.7">
      <c r="F1060" s="2"/>
      <c r="G1060" s="2"/>
      <c r="H1060" s="2"/>
      <c r="I1060" s="2"/>
      <c r="J1060" s="2"/>
      <c r="K1060" s="2"/>
      <c r="L1060" s="2"/>
      <c r="M1060" s="2"/>
      <c r="N1060" s="2"/>
      <c r="O1060" s="2"/>
    </row>
    <row r="1061" spans="6:15" ht="20.399999999999999" x14ac:dyDescent="0.7">
      <c r="F1061" s="2"/>
      <c r="G1061" s="2"/>
      <c r="H1061" s="2"/>
      <c r="I1061" s="2"/>
      <c r="J1061" s="2"/>
      <c r="K1061" s="2"/>
      <c r="L1061" s="2"/>
      <c r="M1061" s="2"/>
      <c r="N1061" s="2"/>
      <c r="O1061" s="2"/>
    </row>
    <row r="1062" spans="6:15" ht="20.399999999999999" x14ac:dyDescent="0.7">
      <c r="F1062" s="2"/>
      <c r="G1062" s="2"/>
      <c r="H1062" s="2"/>
      <c r="I1062" s="2"/>
      <c r="J1062" s="2"/>
      <c r="K1062" s="2"/>
      <c r="L1062" s="2"/>
      <c r="M1062" s="2"/>
      <c r="N1062" s="2"/>
      <c r="O1062" s="2"/>
    </row>
    <row r="1063" spans="6:15" ht="20.399999999999999" x14ac:dyDescent="0.7">
      <c r="F1063" s="2"/>
      <c r="G1063" s="2"/>
      <c r="H1063" s="2"/>
      <c r="I1063" s="2"/>
      <c r="J1063" s="2"/>
      <c r="K1063" s="2"/>
      <c r="L1063" s="2"/>
      <c r="M1063" s="2"/>
      <c r="N1063" s="2"/>
      <c r="O1063" s="2"/>
    </row>
    <row r="1064" spans="6:15" ht="20.399999999999999" x14ac:dyDescent="0.7">
      <c r="F1064" s="2"/>
      <c r="G1064" s="2"/>
      <c r="H1064" s="2"/>
      <c r="I1064" s="2"/>
      <c r="J1064" s="2"/>
      <c r="K1064" s="2"/>
      <c r="L1064" s="2"/>
      <c r="M1064" s="2"/>
      <c r="N1064" s="2"/>
      <c r="O1064" s="2"/>
    </row>
    <row r="1065" spans="6:15" ht="20.399999999999999" x14ac:dyDescent="0.7">
      <c r="F1065" s="2"/>
      <c r="G1065" s="2"/>
      <c r="H1065" s="2"/>
      <c r="I1065" s="2"/>
      <c r="J1065" s="2"/>
      <c r="K1065" s="2"/>
      <c r="L1065" s="2"/>
      <c r="M1065" s="2"/>
      <c r="N1065" s="2"/>
      <c r="O1065" s="2"/>
    </row>
    <row r="1066" spans="6:15" ht="20.399999999999999" x14ac:dyDescent="0.7">
      <c r="F1066" s="2"/>
      <c r="G1066" s="2"/>
      <c r="H1066" s="2"/>
      <c r="I1066" s="2"/>
      <c r="J1066" s="2"/>
      <c r="K1066" s="2"/>
      <c r="L1066" s="2"/>
      <c r="M1066" s="2"/>
      <c r="N1066" s="2"/>
      <c r="O1066" s="2"/>
    </row>
    <row r="1067" spans="6:15" ht="20.399999999999999" x14ac:dyDescent="0.7">
      <c r="F1067" s="2"/>
      <c r="G1067" s="2"/>
      <c r="H1067" s="2"/>
      <c r="I1067" s="2"/>
      <c r="J1067" s="2"/>
      <c r="K1067" s="2"/>
      <c r="L1067" s="2"/>
      <c r="M1067" s="2"/>
      <c r="N1067" s="2"/>
      <c r="O1067" s="2"/>
    </row>
    <row r="1068" spans="6:15" ht="20.399999999999999" x14ac:dyDescent="0.7">
      <c r="F1068" s="2"/>
      <c r="G1068" s="2"/>
      <c r="H1068" s="2"/>
      <c r="I1068" s="2"/>
      <c r="J1068" s="2"/>
      <c r="K1068" s="2"/>
      <c r="L1068" s="2"/>
      <c r="M1068" s="2"/>
      <c r="N1068" s="2"/>
      <c r="O1068" s="2"/>
    </row>
    <row r="1069" spans="6:15" ht="20.399999999999999" x14ac:dyDescent="0.7">
      <c r="F1069" s="2"/>
      <c r="G1069" s="2"/>
      <c r="H1069" s="2"/>
      <c r="I1069" s="2"/>
      <c r="J1069" s="2"/>
      <c r="K1069" s="2"/>
      <c r="L1069" s="2"/>
      <c r="M1069" s="2"/>
      <c r="N1069" s="2"/>
      <c r="O1069" s="2"/>
    </row>
    <row r="1070" spans="6:15" ht="20.399999999999999" x14ac:dyDescent="0.7">
      <c r="F1070" s="2"/>
      <c r="G1070" s="2"/>
      <c r="H1070" s="2"/>
      <c r="I1070" s="2"/>
      <c r="J1070" s="2"/>
      <c r="K1070" s="2"/>
      <c r="L1070" s="2"/>
      <c r="M1070" s="2"/>
      <c r="N1070" s="2"/>
      <c r="O1070" s="2"/>
    </row>
    <row r="1071" spans="6:15" ht="20.399999999999999" x14ac:dyDescent="0.7">
      <c r="F1071" s="2"/>
      <c r="G1071" s="2"/>
      <c r="H1071" s="2"/>
      <c r="I1071" s="2"/>
      <c r="J1071" s="2"/>
      <c r="K1071" s="2"/>
      <c r="L1071" s="2"/>
      <c r="M1071" s="2"/>
      <c r="N1071" s="2"/>
      <c r="O1071" s="2"/>
    </row>
    <row r="1072" spans="6:15" ht="20.399999999999999" x14ac:dyDescent="0.7">
      <c r="F1072" s="2"/>
      <c r="G1072" s="2"/>
      <c r="H1072" s="2"/>
      <c r="I1072" s="2"/>
      <c r="J1072" s="2"/>
      <c r="K1072" s="2"/>
      <c r="L1072" s="2"/>
      <c r="M1072" s="2"/>
      <c r="N1072" s="2"/>
      <c r="O1072" s="2"/>
    </row>
    <row r="1073" spans="6:15" ht="20.399999999999999" x14ac:dyDescent="0.7">
      <c r="F1073" s="2"/>
      <c r="G1073" s="2"/>
      <c r="H1073" s="2"/>
      <c r="I1073" s="2"/>
      <c r="J1073" s="2"/>
      <c r="K1073" s="2"/>
      <c r="L1073" s="2"/>
      <c r="M1073" s="2"/>
      <c r="N1073" s="2"/>
      <c r="O1073" s="2"/>
    </row>
    <row r="1074" spans="6:15" ht="20.399999999999999" x14ac:dyDescent="0.7">
      <c r="F1074" s="2"/>
      <c r="G1074" s="2"/>
      <c r="H1074" s="2"/>
      <c r="I1074" s="2"/>
      <c r="J1074" s="2"/>
      <c r="K1074" s="2"/>
      <c r="L1074" s="2"/>
      <c r="M1074" s="2"/>
      <c r="N1074" s="2"/>
      <c r="O1074" s="2"/>
    </row>
    <row r="1075" spans="6:15" ht="20.399999999999999" x14ac:dyDescent="0.7">
      <c r="F1075" s="2"/>
      <c r="G1075" s="2"/>
      <c r="H1075" s="2"/>
      <c r="I1075" s="2"/>
      <c r="J1075" s="2"/>
      <c r="K1075" s="2"/>
      <c r="L1075" s="2"/>
      <c r="M1075" s="2"/>
      <c r="N1075" s="2"/>
      <c r="O1075" s="2"/>
    </row>
    <row r="1076" spans="6:15" ht="20.399999999999999" x14ac:dyDescent="0.7">
      <c r="F1076" s="2"/>
      <c r="G1076" s="2"/>
      <c r="H1076" s="2"/>
      <c r="I1076" s="2"/>
      <c r="J1076" s="2"/>
      <c r="K1076" s="2"/>
      <c r="L1076" s="2"/>
      <c r="M1076" s="2"/>
      <c r="N1076" s="2"/>
      <c r="O1076" s="2"/>
    </row>
    <row r="1077" spans="6:15" ht="20.399999999999999" x14ac:dyDescent="0.7">
      <c r="F1077" s="2"/>
      <c r="G1077" s="2"/>
      <c r="H1077" s="2"/>
      <c r="I1077" s="2"/>
      <c r="J1077" s="2"/>
      <c r="K1077" s="2"/>
      <c r="L1077" s="2"/>
      <c r="M1077" s="2"/>
      <c r="N1077" s="2"/>
      <c r="O1077" s="2"/>
    </row>
    <row r="1078" spans="6:15" ht="20.399999999999999" x14ac:dyDescent="0.7">
      <c r="F1078" s="2"/>
      <c r="G1078" s="2"/>
      <c r="H1078" s="2"/>
      <c r="I1078" s="2"/>
      <c r="J1078" s="2"/>
      <c r="K1078" s="2"/>
      <c r="L1078" s="2"/>
      <c r="M1078" s="2"/>
      <c r="N1078" s="2"/>
      <c r="O1078" s="2"/>
    </row>
    <row r="1079" spans="6:15" ht="20.399999999999999" x14ac:dyDescent="0.7">
      <c r="F1079" s="2"/>
      <c r="G1079" s="2"/>
      <c r="H1079" s="2"/>
      <c r="I1079" s="2"/>
      <c r="J1079" s="2"/>
      <c r="K1079" s="2"/>
      <c r="L1079" s="2"/>
      <c r="M1079" s="2"/>
      <c r="N1079" s="2"/>
      <c r="O1079" s="2"/>
    </row>
    <row r="1080" spans="6:15" ht="20.399999999999999" x14ac:dyDescent="0.7">
      <c r="F1080" s="2"/>
      <c r="G1080" s="2"/>
      <c r="H1080" s="2"/>
      <c r="I1080" s="2"/>
      <c r="J1080" s="2"/>
      <c r="K1080" s="2"/>
      <c r="L1080" s="2"/>
      <c r="M1080" s="2"/>
      <c r="N1080" s="2"/>
      <c r="O1080" s="2"/>
    </row>
    <row r="1081" spans="6:15" ht="20.399999999999999" x14ac:dyDescent="0.7">
      <c r="F1081" s="2"/>
      <c r="G1081" s="2"/>
      <c r="H1081" s="2"/>
      <c r="I1081" s="2"/>
      <c r="J1081" s="2"/>
      <c r="K1081" s="2"/>
      <c r="L1081" s="2"/>
      <c r="M1081" s="2"/>
      <c r="N1081" s="2"/>
      <c r="O1081" s="2"/>
    </row>
    <row r="1082" spans="6:15" ht="20.399999999999999" x14ac:dyDescent="0.7">
      <c r="F1082" s="2"/>
      <c r="G1082" s="2"/>
      <c r="H1082" s="2"/>
      <c r="I1082" s="2"/>
      <c r="J1082" s="2"/>
      <c r="K1082" s="2"/>
      <c r="L1082" s="2"/>
      <c r="M1082" s="2"/>
      <c r="N1082" s="2"/>
      <c r="O1082" s="2"/>
    </row>
    <row r="1083" spans="6:15" ht="20.399999999999999" x14ac:dyDescent="0.7">
      <c r="F1083" s="2"/>
      <c r="G1083" s="2"/>
      <c r="H1083" s="2"/>
      <c r="I1083" s="2"/>
      <c r="J1083" s="2"/>
      <c r="K1083" s="2"/>
      <c r="L1083" s="2"/>
      <c r="M1083" s="2"/>
      <c r="N1083" s="2"/>
      <c r="O1083" s="2"/>
    </row>
    <row r="1084" spans="6:15" ht="20.399999999999999" x14ac:dyDescent="0.7">
      <c r="F1084" s="2"/>
      <c r="G1084" s="2"/>
      <c r="H1084" s="2"/>
      <c r="I1084" s="2"/>
      <c r="J1084" s="2"/>
      <c r="K1084" s="2"/>
      <c r="L1084" s="2"/>
      <c r="M1084" s="2"/>
      <c r="N1084" s="2"/>
      <c r="O1084" s="2"/>
    </row>
    <row r="1085" spans="6:15" ht="20.399999999999999" x14ac:dyDescent="0.7">
      <c r="F1085" s="2"/>
      <c r="G1085" s="2"/>
      <c r="H1085" s="2"/>
      <c r="I1085" s="2"/>
      <c r="J1085" s="2"/>
      <c r="K1085" s="2"/>
      <c r="L1085" s="2"/>
      <c r="M1085" s="2"/>
      <c r="N1085" s="2"/>
      <c r="O1085" s="2"/>
    </row>
    <row r="1086" spans="6:15" ht="20.399999999999999" x14ac:dyDescent="0.7">
      <c r="F1086" s="2"/>
      <c r="G1086" s="2"/>
      <c r="H1086" s="2"/>
      <c r="I1086" s="2"/>
      <c r="J1086" s="2"/>
      <c r="K1086" s="2"/>
      <c r="L1086" s="2"/>
      <c r="M1086" s="2"/>
      <c r="N1086" s="2"/>
      <c r="O1086" s="2"/>
    </row>
    <row r="1087" spans="6:15" ht="20.399999999999999" x14ac:dyDescent="0.7">
      <c r="F1087" s="2"/>
      <c r="G1087" s="2"/>
      <c r="H1087" s="2"/>
      <c r="I1087" s="2"/>
      <c r="J1087" s="2"/>
      <c r="K1087" s="2"/>
      <c r="L1087" s="2"/>
      <c r="M1087" s="2"/>
      <c r="N1087" s="2"/>
      <c r="O1087" s="2"/>
    </row>
    <row r="1088" spans="6:15" ht="20.399999999999999" x14ac:dyDescent="0.7">
      <c r="F1088" s="2"/>
      <c r="G1088" s="2"/>
      <c r="H1088" s="2"/>
      <c r="I1088" s="2"/>
      <c r="J1088" s="2"/>
      <c r="K1088" s="2"/>
      <c r="L1088" s="2"/>
      <c r="M1088" s="2"/>
      <c r="N1088" s="2"/>
      <c r="O1088" s="2"/>
    </row>
    <row r="1089" spans="6:15" ht="20.399999999999999" x14ac:dyDescent="0.7">
      <c r="F1089" s="2"/>
      <c r="G1089" s="2"/>
      <c r="H1089" s="2"/>
      <c r="I1089" s="2"/>
      <c r="J1089" s="2"/>
      <c r="K1089" s="2"/>
      <c r="L1089" s="2"/>
      <c r="M1089" s="2"/>
      <c r="N1089" s="2"/>
      <c r="O1089" s="2"/>
    </row>
    <row r="1090" spans="6:15" ht="20.399999999999999" x14ac:dyDescent="0.7">
      <c r="F1090" s="2"/>
      <c r="G1090" s="2"/>
      <c r="H1090" s="2"/>
      <c r="I1090" s="2"/>
      <c r="J1090" s="2"/>
      <c r="K1090" s="2"/>
      <c r="L1090" s="2"/>
      <c r="M1090" s="2"/>
      <c r="N1090" s="2"/>
      <c r="O1090" s="2"/>
    </row>
    <row r="1091" spans="6:15" ht="20.399999999999999" x14ac:dyDescent="0.7">
      <c r="F1091" s="2"/>
      <c r="G1091" s="2"/>
      <c r="H1091" s="2"/>
      <c r="I1091" s="2"/>
      <c r="J1091" s="2"/>
      <c r="K1091" s="2"/>
      <c r="L1091" s="2"/>
      <c r="M1091" s="2"/>
      <c r="N1091" s="2"/>
      <c r="O1091" s="2"/>
    </row>
    <row r="1092" spans="6:15" ht="20.399999999999999" x14ac:dyDescent="0.7">
      <c r="F1092" s="2"/>
      <c r="G1092" s="2"/>
      <c r="H1092" s="2"/>
      <c r="I1092" s="2"/>
      <c r="J1092" s="2"/>
      <c r="K1092" s="2"/>
      <c r="L1092" s="2"/>
      <c r="M1092" s="2"/>
      <c r="N1092" s="2"/>
      <c r="O1092" s="2"/>
    </row>
    <row r="1093" spans="6:15" ht="20.399999999999999" x14ac:dyDescent="0.7">
      <c r="F1093" s="2"/>
      <c r="G1093" s="2"/>
      <c r="H1093" s="2"/>
      <c r="I1093" s="2"/>
      <c r="J1093" s="2"/>
      <c r="K1093" s="2"/>
      <c r="L1093" s="2"/>
      <c r="M1093" s="2"/>
      <c r="N1093" s="2"/>
      <c r="O1093" s="2"/>
    </row>
    <row r="1094" spans="6:15" ht="20.399999999999999" x14ac:dyDescent="0.7">
      <c r="F1094" s="2"/>
      <c r="G1094" s="2"/>
      <c r="H1094" s="2"/>
      <c r="I1094" s="2"/>
      <c r="J1094" s="2"/>
      <c r="K1094" s="2"/>
      <c r="L1094" s="2"/>
      <c r="M1094" s="2"/>
      <c r="N1094" s="2"/>
      <c r="O1094" s="2"/>
    </row>
    <row r="1095" spans="6:15" ht="20.399999999999999" x14ac:dyDescent="0.7">
      <c r="F1095" s="2"/>
      <c r="G1095" s="2"/>
      <c r="H1095" s="2"/>
      <c r="I1095" s="2"/>
      <c r="J1095" s="2"/>
      <c r="K1095" s="2"/>
      <c r="L1095" s="2"/>
      <c r="M1095" s="2"/>
      <c r="N1095" s="2"/>
      <c r="O1095" s="2"/>
    </row>
    <row r="1096" spans="6:15" ht="20.399999999999999" x14ac:dyDescent="0.7">
      <c r="F1096" s="2"/>
      <c r="G1096" s="2"/>
      <c r="H1096" s="2"/>
      <c r="I1096" s="2"/>
      <c r="J1096" s="2"/>
      <c r="K1096" s="2"/>
      <c r="L1096" s="2"/>
      <c r="M1096" s="2"/>
      <c r="N1096" s="2"/>
      <c r="O1096" s="2"/>
    </row>
    <row r="1097" spans="6:15" ht="20.399999999999999" x14ac:dyDescent="0.7">
      <c r="F1097" s="2"/>
      <c r="G1097" s="2"/>
      <c r="H1097" s="2"/>
      <c r="I1097" s="2"/>
      <c r="J1097" s="2"/>
      <c r="K1097" s="2"/>
      <c r="L1097" s="2"/>
      <c r="M1097" s="2"/>
      <c r="N1097" s="2"/>
      <c r="O1097" s="2"/>
    </row>
    <row r="1098" spans="6:15" ht="20.399999999999999" x14ac:dyDescent="0.7">
      <c r="F1098" s="2"/>
      <c r="G1098" s="2"/>
      <c r="H1098" s="2"/>
      <c r="I1098" s="2"/>
      <c r="J1098" s="2"/>
      <c r="K1098" s="2"/>
      <c r="L1098" s="2"/>
      <c r="M1098" s="2"/>
      <c r="N1098" s="2"/>
      <c r="O1098" s="2"/>
    </row>
    <row r="1099" spans="6:15" ht="20.399999999999999" x14ac:dyDescent="0.7">
      <c r="F1099" s="2"/>
      <c r="G1099" s="2"/>
      <c r="H1099" s="2"/>
      <c r="I1099" s="2"/>
      <c r="J1099" s="2"/>
      <c r="K1099" s="2"/>
      <c r="L1099" s="2"/>
      <c r="M1099" s="2"/>
      <c r="N1099" s="2"/>
      <c r="O1099" s="2"/>
    </row>
    <row r="1100" spans="6:15" ht="20.399999999999999" x14ac:dyDescent="0.7">
      <c r="F1100" s="2"/>
      <c r="G1100" s="2"/>
      <c r="H1100" s="2"/>
      <c r="I1100" s="2"/>
      <c r="J1100" s="2"/>
      <c r="K1100" s="2"/>
      <c r="L1100" s="2"/>
      <c r="M1100" s="2"/>
      <c r="N1100" s="2"/>
      <c r="O1100" s="2"/>
    </row>
    <row r="1101" spans="6:15" ht="20.399999999999999" x14ac:dyDescent="0.7">
      <c r="F1101" s="2"/>
      <c r="G1101" s="2"/>
      <c r="H1101" s="2"/>
      <c r="I1101" s="2"/>
      <c r="J1101" s="2"/>
      <c r="K1101" s="2"/>
      <c r="L1101" s="2"/>
      <c r="M1101" s="2"/>
      <c r="N1101" s="2"/>
      <c r="O1101" s="2"/>
    </row>
    <row r="1102" spans="6:15" ht="20.399999999999999" x14ac:dyDescent="0.7">
      <c r="F1102" s="2"/>
      <c r="G1102" s="2"/>
      <c r="H1102" s="2"/>
      <c r="I1102" s="2"/>
      <c r="J1102" s="2"/>
      <c r="K1102" s="2"/>
      <c r="L1102" s="2"/>
      <c r="M1102" s="2"/>
      <c r="N1102" s="2"/>
      <c r="O1102" s="2"/>
    </row>
    <row r="1103" spans="6:15" ht="20.399999999999999" x14ac:dyDescent="0.7">
      <c r="F1103" s="2"/>
      <c r="G1103" s="2"/>
      <c r="H1103" s="2"/>
      <c r="I1103" s="2"/>
      <c r="J1103" s="2"/>
      <c r="K1103" s="2"/>
      <c r="L1103" s="2"/>
      <c r="M1103" s="2"/>
      <c r="N1103" s="2"/>
      <c r="O1103" s="2"/>
    </row>
    <row r="1104" spans="6:15" ht="20.399999999999999" x14ac:dyDescent="0.7">
      <c r="F1104" s="2"/>
      <c r="G1104" s="2"/>
      <c r="H1104" s="2"/>
      <c r="I1104" s="2"/>
      <c r="J1104" s="2"/>
      <c r="K1104" s="2"/>
      <c r="L1104" s="2"/>
      <c r="M1104" s="2"/>
      <c r="N1104" s="2"/>
      <c r="O1104" s="2"/>
    </row>
    <row r="1105" spans="6:15" ht="20.399999999999999" x14ac:dyDescent="0.7">
      <c r="F1105" s="2"/>
      <c r="G1105" s="2"/>
      <c r="H1105" s="2"/>
      <c r="I1105" s="2"/>
      <c r="J1105" s="2"/>
      <c r="K1105" s="2"/>
      <c r="L1105" s="2"/>
      <c r="M1105" s="2"/>
      <c r="N1105" s="2"/>
      <c r="O1105" s="2"/>
    </row>
    <row r="1106" spans="6:15" ht="20.399999999999999" x14ac:dyDescent="0.7">
      <c r="F1106" s="2"/>
      <c r="G1106" s="2"/>
      <c r="H1106" s="2"/>
      <c r="I1106" s="2"/>
      <c r="J1106" s="2"/>
      <c r="K1106" s="2"/>
      <c r="L1106" s="2"/>
      <c r="M1106" s="2"/>
      <c r="N1106" s="2"/>
      <c r="O1106" s="2"/>
    </row>
    <row r="1107" spans="6:15" ht="20.399999999999999" x14ac:dyDescent="0.7">
      <c r="F1107" s="2"/>
      <c r="G1107" s="2"/>
      <c r="H1107" s="2"/>
      <c r="I1107" s="2"/>
      <c r="J1107" s="2"/>
      <c r="K1107" s="2"/>
      <c r="L1107" s="2"/>
      <c r="M1107" s="2"/>
      <c r="N1107" s="2"/>
      <c r="O1107" s="2"/>
    </row>
    <row r="1108" spans="6:15" ht="20.399999999999999" x14ac:dyDescent="0.7">
      <c r="F1108" s="2"/>
      <c r="G1108" s="2"/>
      <c r="H1108" s="2"/>
      <c r="I1108" s="2"/>
      <c r="J1108" s="2"/>
      <c r="K1108" s="2"/>
      <c r="L1108" s="2"/>
      <c r="M1108" s="2"/>
      <c r="N1108" s="2"/>
      <c r="O1108" s="2"/>
    </row>
    <row r="1109" spans="6:15" ht="20.399999999999999" x14ac:dyDescent="0.7">
      <c r="F1109" s="2"/>
      <c r="G1109" s="2"/>
      <c r="H1109" s="2"/>
      <c r="I1109" s="2"/>
      <c r="J1109" s="2"/>
      <c r="K1109" s="2"/>
      <c r="L1109" s="2"/>
      <c r="M1109" s="2"/>
      <c r="N1109" s="2"/>
      <c r="O1109" s="2"/>
    </row>
    <row r="1110" spans="6:15" ht="20.399999999999999" x14ac:dyDescent="0.7">
      <c r="F1110" s="2"/>
      <c r="G1110" s="2"/>
      <c r="H1110" s="2"/>
      <c r="I1110" s="2"/>
      <c r="J1110" s="2"/>
      <c r="K1110" s="2"/>
      <c r="L1110" s="2"/>
      <c r="M1110" s="2"/>
      <c r="N1110" s="2"/>
      <c r="O1110" s="2"/>
    </row>
    <row r="1111" spans="6:15" ht="20.399999999999999" x14ac:dyDescent="0.7">
      <c r="F1111" s="2"/>
      <c r="G1111" s="2"/>
      <c r="H1111" s="2"/>
      <c r="I1111" s="2"/>
      <c r="J1111" s="2"/>
      <c r="K1111" s="2"/>
      <c r="L1111" s="2"/>
      <c r="M1111" s="2"/>
      <c r="N1111" s="2"/>
      <c r="O1111" s="2"/>
    </row>
    <row r="1112" spans="6:15" ht="20.399999999999999" x14ac:dyDescent="0.7">
      <c r="F1112" s="2"/>
      <c r="G1112" s="2"/>
      <c r="H1112" s="2"/>
      <c r="I1112" s="2"/>
      <c r="J1112" s="2"/>
      <c r="K1112" s="2"/>
      <c r="L1112" s="2"/>
      <c r="M1112" s="2"/>
      <c r="N1112" s="2"/>
      <c r="O1112" s="2"/>
    </row>
    <row r="1113" spans="6:15" ht="20.399999999999999" x14ac:dyDescent="0.7">
      <c r="F1113" s="2"/>
      <c r="G1113" s="2"/>
      <c r="H1113" s="2"/>
      <c r="I1113" s="2"/>
      <c r="J1113" s="2"/>
      <c r="K1113" s="2"/>
      <c r="L1113" s="2"/>
      <c r="M1113" s="2"/>
      <c r="N1113" s="2"/>
      <c r="O1113" s="2"/>
    </row>
    <row r="1114" spans="6:15" ht="20.399999999999999" x14ac:dyDescent="0.7">
      <c r="F1114" s="2"/>
      <c r="G1114" s="2"/>
      <c r="H1114" s="2"/>
      <c r="I1114" s="2"/>
      <c r="J1114" s="2"/>
      <c r="K1114" s="2"/>
      <c r="L1114" s="2"/>
      <c r="M1114" s="2"/>
      <c r="N1114" s="2"/>
      <c r="O1114" s="2"/>
    </row>
    <row r="1115" spans="6:15" ht="20.399999999999999" x14ac:dyDescent="0.7">
      <c r="F1115" s="2"/>
      <c r="G1115" s="2"/>
      <c r="H1115" s="2"/>
      <c r="I1115" s="2"/>
      <c r="J1115" s="2"/>
      <c r="K1115" s="2"/>
      <c r="L1115" s="2"/>
      <c r="M1115" s="2"/>
      <c r="N1115" s="2"/>
      <c r="O1115" s="2"/>
    </row>
    <row r="1116" spans="6:15" ht="20.399999999999999" x14ac:dyDescent="0.3">
      <c r="F1116" s="43"/>
      <c r="G1116" s="39"/>
      <c r="H1116" s="48"/>
      <c r="I1116" s="43"/>
      <c r="J1116" s="48"/>
      <c r="K1116" s="43"/>
    </row>
    <row r="1117" spans="6:15" ht="20.399999999999999" x14ac:dyDescent="0.3">
      <c r="F1117" s="43"/>
      <c r="G1117" s="39"/>
      <c r="H1117" s="48"/>
      <c r="I1117" s="43"/>
      <c r="J1117" s="48"/>
      <c r="K1117" s="43"/>
    </row>
    <row r="1118" spans="6:15" ht="20.399999999999999" x14ac:dyDescent="0.3">
      <c r="F1118" s="43"/>
      <c r="G1118" s="39"/>
      <c r="H1118" s="48"/>
      <c r="I1118" s="43"/>
      <c r="J1118" s="48"/>
      <c r="K1118" s="43"/>
    </row>
    <row r="1119" spans="6:15" ht="20.399999999999999" x14ac:dyDescent="0.3">
      <c r="F1119" s="43"/>
      <c r="G1119" s="39"/>
      <c r="H1119" s="48"/>
      <c r="I1119" s="43"/>
      <c r="J1119" s="48"/>
      <c r="K1119" s="43"/>
    </row>
    <row r="1120" spans="6:15" ht="20.399999999999999" x14ac:dyDescent="0.3">
      <c r="F1120" s="43"/>
      <c r="G1120" s="39"/>
      <c r="H1120" s="48"/>
      <c r="I1120" s="43"/>
      <c r="J1120" s="48"/>
      <c r="K1120" s="43"/>
    </row>
    <row r="1121" spans="6:11" ht="20.399999999999999" x14ac:dyDescent="0.3">
      <c r="F1121" s="43"/>
      <c r="G1121" s="39"/>
      <c r="H1121" s="48"/>
      <c r="I1121" s="43"/>
      <c r="J1121" s="48"/>
      <c r="K1121" s="43"/>
    </row>
    <row r="1122" spans="6:11" ht="20.399999999999999" x14ac:dyDescent="0.3">
      <c r="F1122" s="43"/>
      <c r="G1122" s="39"/>
      <c r="H1122" s="48"/>
      <c r="I1122" s="43"/>
      <c r="J1122" s="48"/>
      <c r="K1122" s="43"/>
    </row>
    <row r="1123" spans="6:11" ht="20.399999999999999" x14ac:dyDescent="0.3">
      <c r="F1123" s="43"/>
      <c r="G1123" s="39"/>
      <c r="H1123" s="48"/>
      <c r="I1123" s="43"/>
      <c r="J1123" s="48"/>
      <c r="K1123" s="43"/>
    </row>
    <row r="1124" spans="6:11" ht="20.399999999999999" x14ac:dyDescent="0.3">
      <c r="F1124" s="43"/>
      <c r="G1124" s="39"/>
      <c r="H1124" s="48"/>
      <c r="I1124" s="43"/>
      <c r="J1124" s="48"/>
      <c r="K1124" s="43"/>
    </row>
    <row r="1125" spans="6:11" ht="20.399999999999999" x14ac:dyDescent="0.3">
      <c r="F1125" s="43"/>
      <c r="G1125" s="39"/>
      <c r="H1125" s="48"/>
      <c r="I1125" s="43"/>
      <c r="J1125" s="48"/>
      <c r="K1125" s="43"/>
    </row>
    <row r="1126" spans="6:11" ht="20.399999999999999" x14ac:dyDescent="0.3">
      <c r="F1126" s="43"/>
      <c r="G1126" s="39"/>
      <c r="H1126" s="48"/>
      <c r="I1126" s="43"/>
      <c r="J1126" s="48"/>
      <c r="K1126" s="43"/>
    </row>
    <row r="1127" spans="6:11" ht="20.399999999999999" x14ac:dyDescent="0.3">
      <c r="F1127" s="43"/>
      <c r="G1127" s="39"/>
      <c r="H1127" s="48"/>
      <c r="I1127" s="43"/>
      <c r="J1127" s="48"/>
      <c r="K1127" s="43"/>
    </row>
    <row r="1128" spans="6:11" ht="20.399999999999999" x14ac:dyDescent="0.3">
      <c r="F1128" s="43"/>
      <c r="G1128" s="39"/>
      <c r="H1128" s="48"/>
      <c r="I1128" s="43"/>
      <c r="J1128" s="48"/>
      <c r="K1128" s="43"/>
    </row>
    <row r="1129" spans="6:11" ht="20.399999999999999" x14ac:dyDescent="0.3">
      <c r="F1129" s="43"/>
      <c r="G1129" s="39"/>
      <c r="H1129" s="48"/>
      <c r="I1129" s="43"/>
      <c r="J1129" s="48"/>
      <c r="K1129" s="43"/>
    </row>
    <row r="1130" spans="6:11" ht="20.399999999999999" x14ac:dyDescent="0.3">
      <c r="F1130" s="43"/>
      <c r="G1130" s="39"/>
      <c r="H1130" s="48"/>
      <c r="I1130" s="43"/>
      <c r="J1130" s="48"/>
      <c r="K1130" s="43"/>
    </row>
    <row r="1131" spans="6:11" ht="20.399999999999999" x14ac:dyDescent="0.3">
      <c r="F1131" s="43"/>
      <c r="G1131" s="39"/>
      <c r="H1131" s="48"/>
      <c r="I1131" s="43"/>
      <c r="J1131" s="48"/>
      <c r="K1131" s="43"/>
    </row>
    <row r="1132" spans="6:11" ht="20.399999999999999" x14ac:dyDescent="0.3">
      <c r="F1132" s="43"/>
      <c r="G1132" s="39"/>
      <c r="H1132" s="48"/>
      <c r="I1132" s="43"/>
      <c r="J1132" s="48"/>
      <c r="K1132" s="43"/>
    </row>
    <row r="1133" spans="6:11" ht="20.399999999999999" x14ac:dyDescent="0.3">
      <c r="F1133" s="43"/>
      <c r="G1133" s="39"/>
      <c r="H1133" s="48"/>
      <c r="I1133" s="43"/>
      <c r="J1133" s="48"/>
      <c r="K1133" s="43"/>
    </row>
    <row r="1134" spans="6:11" ht="20.399999999999999" x14ac:dyDescent="0.3">
      <c r="F1134" s="43"/>
      <c r="G1134" s="39"/>
      <c r="H1134" s="48"/>
      <c r="I1134" s="43"/>
      <c r="J1134" s="48"/>
      <c r="K1134" s="43"/>
    </row>
    <row r="1135" spans="6:11" ht="20.399999999999999" x14ac:dyDescent="0.3">
      <c r="F1135" s="43"/>
      <c r="G1135" s="39"/>
      <c r="H1135" s="48"/>
      <c r="I1135" s="43"/>
      <c r="J1135" s="48"/>
      <c r="K1135" s="43"/>
    </row>
    <row r="1136" spans="6:11" ht="20.399999999999999" x14ac:dyDescent="0.3">
      <c r="F1136" s="43"/>
      <c r="G1136" s="39"/>
      <c r="H1136" s="48"/>
      <c r="I1136" s="43"/>
      <c r="J1136" s="48"/>
      <c r="K1136" s="43"/>
    </row>
    <row r="1137" spans="6:11" ht="20.399999999999999" x14ac:dyDescent="0.3">
      <c r="F1137" s="43"/>
      <c r="G1137" s="39"/>
      <c r="H1137" s="48"/>
      <c r="I1137" s="43"/>
      <c r="J1137" s="48"/>
      <c r="K1137" s="43"/>
    </row>
    <row r="1138" spans="6:11" ht="20.399999999999999" x14ac:dyDescent="0.3">
      <c r="F1138" s="43"/>
      <c r="G1138" s="39"/>
      <c r="H1138" s="48"/>
      <c r="I1138" s="43"/>
      <c r="J1138" s="48"/>
      <c r="K1138" s="43"/>
    </row>
    <row r="1139" spans="6:11" ht="20.399999999999999" x14ac:dyDescent="0.3">
      <c r="F1139" s="43"/>
      <c r="G1139" s="39"/>
      <c r="H1139" s="48"/>
      <c r="I1139" s="43"/>
      <c r="J1139" s="48"/>
      <c r="K1139" s="43"/>
    </row>
    <row r="1140" spans="6:11" ht="20.399999999999999" x14ac:dyDescent="0.3">
      <c r="F1140" s="43"/>
      <c r="G1140" s="39"/>
      <c r="H1140" s="48"/>
      <c r="I1140" s="43"/>
      <c r="J1140" s="48"/>
      <c r="K1140" s="43"/>
    </row>
    <row r="1141" spans="6:11" ht="20.399999999999999" x14ac:dyDescent="0.3">
      <c r="F1141" s="43"/>
      <c r="G1141" s="39"/>
      <c r="H1141" s="48"/>
      <c r="I1141" s="43"/>
      <c r="J1141" s="48"/>
      <c r="K1141" s="43"/>
    </row>
    <row r="1142" spans="6:11" ht="20.399999999999999" x14ac:dyDescent="0.3">
      <c r="F1142" s="43"/>
      <c r="G1142" s="39"/>
      <c r="H1142" s="48"/>
      <c r="I1142" s="43"/>
      <c r="J1142" s="48"/>
      <c r="K1142" s="43"/>
    </row>
    <row r="1143" spans="6:11" ht="20.399999999999999" x14ac:dyDescent="0.3">
      <c r="F1143" s="43"/>
      <c r="G1143" s="39"/>
      <c r="H1143" s="48"/>
      <c r="I1143" s="43"/>
      <c r="J1143" s="48"/>
      <c r="K1143" s="43"/>
    </row>
    <row r="1144" spans="6:11" ht="20.399999999999999" x14ac:dyDescent="0.3">
      <c r="F1144" s="43"/>
      <c r="G1144" s="39"/>
      <c r="H1144" s="48"/>
      <c r="I1144" s="43"/>
      <c r="J1144" s="48"/>
      <c r="K1144" s="43"/>
    </row>
    <row r="1145" spans="6:11" ht="20.399999999999999" x14ac:dyDescent="0.3">
      <c r="F1145" s="43"/>
      <c r="G1145" s="39"/>
      <c r="H1145" s="48"/>
      <c r="I1145" s="43"/>
      <c r="J1145" s="48"/>
      <c r="K1145" s="43"/>
    </row>
    <row r="1146" spans="6:11" ht="20.399999999999999" x14ac:dyDescent="0.3">
      <c r="F1146" s="43"/>
      <c r="G1146" s="39"/>
      <c r="H1146" s="48"/>
      <c r="I1146" s="43"/>
      <c r="J1146" s="48"/>
      <c r="K1146" s="43"/>
    </row>
    <row r="1147" spans="6:11" ht="20.399999999999999" x14ac:dyDescent="0.3">
      <c r="F1147" s="43"/>
      <c r="G1147" s="39"/>
      <c r="H1147" s="48"/>
      <c r="I1147" s="43"/>
      <c r="J1147" s="48"/>
      <c r="K1147" s="43"/>
    </row>
    <row r="1148" spans="6:11" ht="20.399999999999999" x14ac:dyDescent="0.3">
      <c r="F1148" s="43"/>
      <c r="G1148" s="39"/>
      <c r="H1148" s="48"/>
      <c r="I1148" s="43"/>
      <c r="J1148" s="48"/>
      <c r="K1148" s="43"/>
    </row>
    <row r="1149" spans="6:11" ht="20.399999999999999" x14ac:dyDescent="0.3">
      <c r="F1149" s="43"/>
      <c r="G1149" s="39"/>
      <c r="H1149" s="48"/>
      <c r="I1149" s="43"/>
      <c r="J1149" s="48"/>
      <c r="K1149" s="43"/>
    </row>
    <row r="1150" spans="6:11" ht="20.399999999999999" x14ac:dyDescent="0.3">
      <c r="F1150" s="43"/>
      <c r="G1150" s="39"/>
      <c r="H1150" s="48"/>
      <c r="I1150" s="43"/>
      <c r="J1150" s="48"/>
      <c r="K1150" s="43"/>
    </row>
    <row r="1151" spans="6:11" ht="20.399999999999999" x14ac:dyDescent="0.3">
      <c r="F1151" s="43"/>
      <c r="G1151" s="39"/>
      <c r="H1151" s="48"/>
      <c r="I1151" s="43"/>
      <c r="J1151" s="48"/>
      <c r="K1151" s="43"/>
    </row>
    <row r="1152" spans="6:11" ht="20.399999999999999" x14ac:dyDescent="0.3">
      <c r="F1152" s="43"/>
      <c r="G1152" s="39"/>
      <c r="H1152" s="48"/>
      <c r="I1152" s="43"/>
      <c r="J1152" s="48"/>
      <c r="K1152" s="43"/>
    </row>
    <row r="1153" spans="6:11" ht="20.399999999999999" x14ac:dyDescent="0.3">
      <c r="F1153" s="43"/>
      <c r="G1153" s="39"/>
      <c r="H1153" s="48"/>
      <c r="I1153" s="43"/>
      <c r="J1153" s="48"/>
      <c r="K1153" s="43"/>
    </row>
    <row r="1154" spans="6:11" ht="20.399999999999999" x14ac:dyDescent="0.3">
      <c r="F1154" s="43"/>
      <c r="G1154" s="39"/>
      <c r="H1154" s="48"/>
      <c r="I1154" s="43"/>
      <c r="J1154" s="48"/>
      <c r="K1154" s="43"/>
    </row>
    <row r="1155" spans="6:11" ht="20.399999999999999" x14ac:dyDescent="0.3">
      <c r="F1155" s="43"/>
      <c r="G1155" s="39"/>
      <c r="H1155" s="48"/>
      <c r="I1155" s="43"/>
      <c r="J1155" s="48"/>
      <c r="K1155" s="43"/>
    </row>
    <row r="1156" spans="6:11" ht="20.399999999999999" x14ac:dyDescent="0.3">
      <c r="F1156" s="43"/>
      <c r="G1156" s="39"/>
      <c r="H1156" s="48"/>
      <c r="I1156" s="43"/>
      <c r="J1156" s="48"/>
      <c r="K1156" s="43"/>
    </row>
    <row r="1157" spans="6:11" ht="20.399999999999999" x14ac:dyDescent="0.3">
      <c r="F1157" s="43"/>
      <c r="G1157" s="39"/>
      <c r="H1157" s="48"/>
      <c r="I1157" s="43"/>
      <c r="J1157" s="48"/>
      <c r="K1157" s="43"/>
    </row>
    <row r="1158" spans="6:11" ht="20.399999999999999" x14ac:dyDescent="0.3">
      <c r="F1158" s="43"/>
      <c r="G1158" s="39"/>
      <c r="H1158" s="48"/>
      <c r="I1158" s="43"/>
      <c r="J1158" s="48"/>
      <c r="K1158" s="43"/>
    </row>
    <row r="1159" spans="6:11" ht="20.399999999999999" x14ac:dyDescent="0.3">
      <c r="F1159" s="43"/>
      <c r="G1159" s="39"/>
      <c r="H1159" s="48"/>
      <c r="I1159" s="43"/>
      <c r="J1159" s="48"/>
      <c r="K1159" s="43"/>
    </row>
    <row r="1160" spans="6:11" ht="20.399999999999999" x14ac:dyDescent="0.3">
      <c r="F1160" s="43"/>
      <c r="G1160" s="39"/>
      <c r="H1160" s="48"/>
      <c r="I1160" s="43"/>
      <c r="J1160" s="48"/>
      <c r="K1160" s="43"/>
    </row>
    <row r="1161" spans="6:11" ht="20.399999999999999" x14ac:dyDescent="0.3">
      <c r="F1161" s="43"/>
      <c r="G1161" s="39"/>
      <c r="H1161" s="48"/>
      <c r="I1161" s="43"/>
      <c r="J1161" s="48"/>
      <c r="K1161" s="43"/>
    </row>
    <row r="1162" spans="6:11" ht="20.399999999999999" x14ac:dyDescent="0.3">
      <c r="F1162" s="43"/>
      <c r="G1162" s="39"/>
      <c r="H1162" s="48"/>
      <c r="I1162" s="43"/>
      <c r="J1162" s="48"/>
      <c r="K1162" s="43"/>
    </row>
    <row r="1163" spans="6:11" ht="20.399999999999999" x14ac:dyDescent="0.3">
      <c r="F1163" s="43"/>
      <c r="G1163" s="39"/>
      <c r="H1163" s="48"/>
      <c r="I1163" s="43"/>
      <c r="J1163" s="48"/>
      <c r="K1163" s="43"/>
    </row>
    <row r="1164" spans="6:11" ht="20.399999999999999" x14ac:dyDescent="0.3">
      <c r="F1164" s="43"/>
      <c r="G1164" s="39"/>
      <c r="H1164" s="48"/>
      <c r="I1164" s="43"/>
      <c r="J1164" s="48"/>
      <c r="K1164" s="43"/>
    </row>
    <row r="1165" spans="6:11" ht="20.399999999999999" x14ac:dyDescent="0.3">
      <c r="F1165" s="43"/>
      <c r="G1165" s="39"/>
      <c r="H1165" s="48"/>
      <c r="I1165" s="43"/>
      <c r="J1165" s="48"/>
      <c r="K1165" s="43"/>
    </row>
    <row r="1166" spans="6:11" ht="20.399999999999999" x14ac:dyDescent="0.3">
      <c r="F1166" s="43"/>
      <c r="G1166" s="39"/>
      <c r="H1166" s="48"/>
      <c r="I1166" s="43"/>
      <c r="J1166" s="48"/>
      <c r="K1166" s="43"/>
    </row>
    <row r="1167" spans="6:11" ht="20.399999999999999" x14ac:dyDescent="0.3">
      <c r="F1167" s="43"/>
      <c r="G1167" s="39"/>
      <c r="H1167" s="48"/>
      <c r="I1167" s="43"/>
      <c r="J1167" s="48"/>
      <c r="K1167" s="43"/>
    </row>
    <row r="1168" spans="6:11" ht="20.399999999999999" x14ac:dyDescent="0.3">
      <c r="F1168" s="43"/>
      <c r="G1168" s="39"/>
      <c r="H1168" s="48"/>
      <c r="I1168" s="43"/>
      <c r="J1168" s="48"/>
      <c r="K1168" s="43"/>
    </row>
    <row r="1169" spans="6:11" ht="20.399999999999999" x14ac:dyDescent="0.3">
      <c r="F1169" s="43"/>
      <c r="G1169" s="39"/>
      <c r="H1169" s="48"/>
      <c r="I1169" s="43"/>
      <c r="J1169" s="48"/>
      <c r="K1169" s="43"/>
    </row>
    <row r="1170" spans="6:11" ht="20.399999999999999" x14ac:dyDescent="0.3">
      <c r="F1170" s="43"/>
      <c r="G1170" s="39"/>
      <c r="H1170" s="48"/>
      <c r="I1170" s="43"/>
      <c r="J1170" s="48"/>
      <c r="K1170" s="43"/>
    </row>
    <row r="1171" spans="6:11" ht="20.399999999999999" x14ac:dyDescent="0.3">
      <c r="F1171" s="43"/>
      <c r="G1171" s="39"/>
      <c r="H1171" s="48"/>
      <c r="I1171" s="43"/>
      <c r="J1171" s="48"/>
      <c r="K1171" s="43"/>
    </row>
    <row r="1172" spans="6:11" ht="20.399999999999999" x14ac:dyDescent="0.3">
      <c r="F1172" s="43"/>
      <c r="G1172" s="39"/>
      <c r="H1172" s="48"/>
      <c r="I1172" s="43"/>
      <c r="J1172" s="48"/>
      <c r="K1172" s="43"/>
    </row>
    <row r="1173" spans="6:11" ht="20.399999999999999" x14ac:dyDescent="0.3">
      <c r="F1173" s="43"/>
      <c r="G1173" s="39"/>
      <c r="H1173" s="48"/>
      <c r="I1173" s="43"/>
      <c r="J1173" s="48"/>
      <c r="K1173" s="43"/>
    </row>
    <row r="1174" spans="6:11" ht="20.399999999999999" x14ac:dyDescent="0.3">
      <c r="F1174" s="43"/>
      <c r="G1174" s="39"/>
      <c r="H1174" s="48"/>
      <c r="I1174" s="43"/>
      <c r="J1174" s="48"/>
      <c r="K1174" s="43"/>
    </row>
    <row r="1175" spans="6:11" ht="20.399999999999999" x14ac:dyDescent="0.3">
      <c r="F1175" s="43"/>
      <c r="G1175" s="39"/>
      <c r="H1175" s="48"/>
      <c r="I1175" s="43"/>
      <c r="J1175" s="48"/>
      <c r="K1175" s="43"/>
    </row>
    <row r="1176" spans="6:11" ht="20.399999999999999" x14ac:dyDescent="0.3">
      <c r="F1176" s="43"/>
      <c r="G1176" s="39"/>
      <c r="H1176" s="48"/>
      <c r="I1176" s="43"/>
      <c r="J1176" s="48"/>
      <c r="K1176" s="43"/>
    </row>
    <row r="1177" spans="6:11" ht="20.399999999999999" x14ac:dyDescent="0.3">
      <c r="F1177" s="43"/>
      <c r="G1177" s="39"/>
      <c r="H1177" s="48"/>
      <c r="I1177" s="43"/>
      <c r="J1177" s="48"/>
      <c r="K1177" s="43"/>
    </row>
    <row r="1178" spans="6:11" ht="20.399999999999999" x14ac:dyDescent="0.3">
      <c r="F1178" s="43"/>
      <c r="G1178" s="39"/>
      <c r="H1178" s="48"/>
      <c r="I1178" s="43"/>
      <c r="J1178" s="48"/>
      <c r="K1178" s="43"/>
    </row>
    <row r="1179" spans="6:11" ht="20.399999999999999" x14ac:dyDescent="0.3">
      <c r="F1179" s="43"/>
      <c r="G1179" s="39"/>
      <c r="H1179" s="48"/>
      <c r="I1179" s="43"/>
      <c r="J1179" s="48"/>
      <c r="K1179" s="43"/>
    </row>
    <row r="1180" spans="6:11" ht="20.399999999999999" x14ac:dyDescent="0.3">
      <c r="F1180" s="43"/>
      <c r="G1180" s="39"/>
      <c r="H1180" s="48"/>
      <c r="I1180" s="43"/>
      <c r="J1180" s="48"/>
      <c r="K1180" s="43"/>
    </row>
    <row r="1181" spans="6:11" ht="20.399999999999999" x14ac:dyDescent="0.3">
      <c r="F1181" s="43"/>
      <c r="G1181" s="39"/>
      <c r="H1181" s="48"/>
      <c r="I1181" s="43"/>
      <c r="J1181" s="48"/>
      <c r="K1181" s="43"/>
    </row>
    <row r="1182" spans="6:11" ht="20.399999999999999" x14ac:dyDescent="0.3">
      <c r="F1182" s="43"/>
      <c r="G1182" s="39"/>
      <c r="H1182" s="48"/>
      <c r="I1182" s="43"/>
      <c r="J1182" s="48"/>
      <c r="K1182" s="43"/>
    </row>
    <row r="1183" spans="6:11" ht="20.399999999999999" x14ac:dyDescent="0.3">
      <c r="F1183" s="43"/>
      <c r="G1183" s="39"/>
      <c r="H1183" s="48"/>
      <c r="I1183" s="43"/>
      <c r="J1183" s="48"/>
      <c r="K1183" s="43"/>
    </row>
    <row r="1184" spans="6:11" ht="20.399999999999999" x14ac:dyDescent="0.3">
      <c r="F1184" s="43"/>
      <c r="G1184" s="39"/>
      <c r="H1184" s="48"/>
      <c r="I1184" s="43"/>
      <c r="J1184" s="48"/>
      <c r="K1184" s="43"/>
    </row>
    <row r="1185" spans="6:11" ht="20.399999999999999" x14ac:dyDescent="0.3">
      <c r="F1185" s="43"/>
      <c r="G1185" s="39"/>
      <c r="H1185" s="48"/>
      <c r="I1185" s="43"/>
      <c r="J1185" s="48"/>
      <c r="K1185" s="43"/>
    </row>
    <row r="1186" spans="6:11" ht="20.399999999999999" x14ac:dyDescent="0.3">
      <c r="F1186" s="43"/>
      <c r="G1186" s="39"/>
      <c r="H1186" s="48"/>
      <c r="I1186" s="43"/>
      <c r="J1186" s="48"/>
      <c r="K1186" s="43"/>
    </row>
    <row r="1187" spans="6:11" ht="20.399999999999999" x14ac:dyDescent="0.3">
      <c r="F1187" s="43"/>
      <c r="G1187" s="39"/>
      <c r="H1187" s="48"/>
      <c r="I1187" s="43"/>
      <c r="J1187" s="48"/>
      <c r="K1187" s="43"/>
    </row>
    <row r="1188" spans="6:11" ht="20.399999999999999" x14ac:dyDescent="0.3">
      <c r="F1188" s="43"/>
      <c r="G1188" s="39"/>
      <c r="H1188" s="48"/>
      <c r="I1188" s="43"/>
      <c r="J1188" s="48"/>
      <c r="K1188" s="43"/>
    </row>
    <row r="1189" spans="6:11" ht="20.399999999999999" x14ac:dyDescent="0.3">
      <c r="F1189" s="43"/>
      <c r="G1189" s="39"/>
      <c r="H1189" s="48"/>
      <c r="I1189" s="43"/>
      <c r="J1189" s="48"/>
      <c r="K1189" s="43"/>
    </row>
    <row r="1190" spans="6:11" ht="20.399999999999999" x14ac:dyDescent="0.3">
      <c r="F1190" s="43"/>
      <c r="G1190" s="39"/>
      <c r="H1190" s="48"/>
      <c r="I1190" s="43"/>
      <c r="J1190" s="48"/>
      <c r="K1190" s="43"/>
    </row>
    <row r="1191" spans="6:11" ht="20.399999999999999" x14ac:dyDescent="0.3">
      <c r="F1191" s="43"/>
      <c r="G1191" s="39"/>
      <c r="H1191" s="48"/>
      <c r="I1191" s="43"/>
      <c r="J1191" s="48"/>
      <c r="K1191" s="43"/>
    </row>
    <row r="1192" spans="6:11" ht="20.399999999999999" x14ac:dyDescent="0.3">
      <c r="F1192" s="43"/>
      <c r="G1192" s="39"/>
      <c r="H1192" s="48"/>
      <c r="I1192" s="43"/>
      <c r="J1192" s="48"/>
      <c r="K1192" s="43"/>
    </row>
    <row r="1193" spans="6:11" ht="20.399999999999999" x14ac:dyDescent="0.3">
      <c r="F1193" s="43"/>
      <c r="G1193" s="39"/>
      <c r="H1193" s="48"/>
      <c r="I1193" s="43"/>
      <c r="J1193" s="48"/>
      <c r="K1193" s="43"/>
    </row>
    <row r="1194" spans="6:11" ht="20.399999999999999" x14ac:dyDescent="0.3">
      <c r="F1194" s="43"/>
      <c r="G1194" s="39"/>
      <c r="H1194" s="48"/>
      <c r="I1194" s="43"/>
      <c r="J1194" s="48"/>
      <c r="K1194" s="43"/>
    </row>
    <row r="1195" spans="6:11" ht="20.399999999999999" x14ac:dyDescent="0.3">
      <c r="F1195" s="43"/>
      <c r="G1195" s="39"/>
      <c r="H1195" s="48"/>
      <c r="I1195" s="43"/>
      <c r="J1195" s="48"/>
      <c r="K1195" s="43"/>
    </row>
    <row r="1196" spans="6:11" ht="20.399999999999999" x14ac:dyDescent="0.3">
      <c r="F1196" s="43"/>
      <c r="G1196" s="39"/>
      <c r="H1196" s="48"/>
      <c r="I1196" s="43"/>
      <c r="J1196" s="48"/>
      <c r="K1196" s="43"/>
    </row>
    <row r="1197" spans="6:11" ht="20.399999999999999" x14ac:dyDescent="0.3">
      <c r="F1197" s="43"/>
      <c r="G1197" s="39"/>
      <c r="H1197" s="48"/>
      <c r="I1197" s="43"/>
      <c r="J1197" s="48"/>
      <c r="K1197" s="43"/>
    </row>
    <row r="1198" spans="6:11" ht="20.399999999999999" x14ac:dyDescent="0.3">
      <c r="F1198" s="43"/>
      <c r="G1198" s="39"/>
      <c r="H1198" s="48"/>
      <c r="I1198" s="43"/>
      <c r="J1198" s="48"/>
      <c r="K1198" s="43"/>
    </row>
    <row r="1199" spans="6:11" ht="20.399999999999999" x14ac:dyDescent="0.3">
      <c r="F1199" s="43"/>
      <c r="G1199" s="39"/>
      <c r="H1199" s="48"/>
      <c r="I1199" s="43"/>
      <c r="J1199" s="48"/>
      <c r="K1199" s="43"/>
    </row>
    <row r="1200" spans="6:11" ht="20.399999999999999" x14ac:dyDescent="0.3">
      <c r="F1200" s="43"/>
      <c r="G1200" s="39"/>
      <c r="H1200" s="48"/>
      <c r="I1200" s="43"/>
      <c r="J1200" s="48"/>
      <c r="K1200" s="43"/>
    </row>
    <row r="1201" spans="6:11" ht="20.399999999999999" x14ac:dyDescent="0.3">
      <c r="F1201" s="43"/>
      <c r="G1201" s="39"/>
      <c r="H1201" s="48"/>
      <c r="I1201" s="43"/>
      <c r="J1201" s="48"/>
      <c r="K1201" s="43"/>
    </row>
    <row r="1202" spans="6:11" ht="20.399999999999999" x14ac:dyDescent="0.3">
      <c r="F1202" s="43"/>
      <c r="G1202" s="39"/>
      <c r="H1202" s="48"/>
      <c r="I1202" s="43"/>
      <c r="J1202" s="48"/>
      <c r="K1202" s="43"/>
    </row>
    <row r="1203" spans="6:11" ht="20.399999999999999" x14ac:dyDescent="0.3">
      <c r="F1203" s="43"/>
      <c r="G1203" s="39"/>
      <c r="H1203" s="48"/>
      <c r="I1203" s="43"/>
      <c r="J1203" s="48"/>
      <c r="K1203" s="43"/>
    </row>
    <row r="1204" spans="6:11" ht="20.399999999999999" x14ac:dyDescent="0.3">
      <c r="F1204" s="43"/>
      <c r="G1204" s="39"/>
      <c r="H1204" s="48"/>
      <c r="I1204" s="43"/>
      <c r="J1204" s="48"/>
      <c r="K1204" s="43"/>
    </row>
    <row r="1205" spans="6:11" ht="20.399999999999999" x14ac:dyDescent="0.3">
      <c r="F1205" s="43"/>
      <c r="G1205" s="39"/>
      <c r="H1205" s="48"/>
      <c r="I1205" s="43"/>
      <c r="J1205" s="48"/>
      <c r="K1205" s="43"/>
    </row>
    <row r="1206" spans="6:11" ht="20.399999999999999" x14ac:dyDescent="0.3">
      <c r="F1206" s="43"/>
      <c r="G1206" s="39"/>
      <c r="H1206" s="48"/>
      <c r="I1206" s="43"/>
      <c r="J1206" s="48"/>
      <c r="K1206" s="43"/>
    </row>
    <row r="1207" spans="6:11" ht="20.399999999999999" x14ac:dyDescent="0.3">
      <c r="F1207" s="43"/>
      <c r="G1207" s="39"/>
      <c r="H1207" s="48"/>
      <c r="I1207" s="43"/>
      <c r="J1207" s="48"/>
      <c r="K1207" s="43"/>
    </row>
    <row r="1208" spans="6:11" ht="20.399999999999999" x14ac:dyDescent="0.3">
      <c r="F1208" s="43"/>
      <c r="G1208" s="39"/>
      <c r="H1208" s="48"/>
      <c r="I1208" s="43"/>
      <c r="J1208" s="48"/>
      <c r="K1208" s="43"/>
    </row>
    <row r="1209" spans="6:11" ht="20.399999999999999" x14ac:dyDescent="0.3">
      <c r="F1209" s="43"/>
      <c r="G1209" s="39"/>
      <c r="H1209" s="48"/>
      <c r="I1209" s="43"/>
      <c r="J1209" s="48"/>
      <c r="K1209" s="43"/>
    </row>
    <row r="1210" spans="6:11" ht="20.399999999999999" x14ac:dyDescent="0.3">
      <c r="F1210" s="43"/>
      <c r="G1210" s="39"/>
      <c r="H1210" s="48"/>
      <c r="I1210" s="43"/>
      <c r="J1210" s="48"/>
      <c r="K1210" s="43"/>
    </row>
    <row r="1211" spans="6:11" ht="20.399999999999999" x14ac:dyDescent="0.3">
      <c r="F1211" s="43"/>
      <c r="G1211" s="39"/>
      <c r="H1211" s="48"/>
      <c r="I1211" s="43"/>
      <c r="J1211" s="48"/>
      <c r="K1211" s="43"/>
    </row>
    <row r="1212" spans="6:11" ht="20.399999999999999" x14ac:dyDescent="0.3">
      <c r="F1212" s="43"/>
      <c r="G1212" s="39"/>
      <c r="H1212" s="48"/>
      <c r="I1212" s="43"/>
      <c r="J1212" s="48"/>
      <c r="K1212" s="43"/>
    </row>
    <row r="1213" spans="6:11" ht="20.399999999999999" x14ac:dyDescent="0.3">
      <c r="F1213" s="43"/>
      <c r="G1213" s="39"/>
      <c r="H1213" s="48"/>
      <c r="I1213" s="43"/>
      <c r="J1213" s="48"/>
      <c r="K1213" s="43"/>
    </row>
    <row r="1214" spans="6:11" ht="20.399999999999999" x14ac:dyDescent="0.3">
      <c r="F1214" s="43"/>
      <c r="G1214" s="39"/>
      <c r="H1214" s="48"/>
      <c r="I1214" s="43"/>
      <c r="J1214" s="48"/>
      <c r="K1214" s="43"/>
    </row>
    <row r="1215" spans="6:11" ht="20.399999999999999" x14ac:dyDescent="0.3">
      <c r="F1215" s="43"/>
      <c r="G1215" s="39"/>
      <c r="H1215" s="48"/>
      <c r="I1215" s="43"/>
      <c r="J1215" s="48"/>
      <c r="K1215" s="43"/>
    </row>
    <row r="1216" spans="6:11" ht="20.399999999999999" x14ac:dyDescent="0.3">
      <c r="F1216" s="43"/>
      <c r="G1216" s="39"/>
      <c r="H1216" s="48"/>
      <c r="I1216" s="43"/>
      <c r="J1216" s="48"/>
      <c r="K1216" s="43"/>
    </row>
    <row r="1217" spans="6:11" ht="20.399999999999999" x14ac:dyDescent="0.3">
      <c r="F1217" s="43"/>
      <c r="G1217" s="39"/>
      <c r="H1217" s="48"/>
      <c r="I1217" s="43"/>
      <c r="J1217" s="48"/>
      <c r="K1217" s="43"/>
    </row>
    <row r="1218" spans="6:11" ht="20.399999999999999" x14ac:dyDescent="0.3">
      <c r="F1218" s="43"/>
      <c r="G1218" s="39"/>
      <c r="H1218" s="48"/>
      <c r="I1218" s="43"/>
      <c r="J1218" s="48"/>
      <c r="K1218" s="43"/>
    </row>
    <row r="1219" spans="6:11" ht="20.399999999999999" x14ac:dyDescent="0.3">
      <c r="F1219" s="43"/>
      <c r="G1219" s="39"/>
      <c r="H1219" s="48"/>
      <c r="I1219" s="43"/>
      <c r="J1219" s="48"/>
      <c r="K1219" s="43"/>
    </row>
    <row r="1220" spans="6:11" ht="20.399999999999999" x14ac:dyDescent="0.3">
      <c r="F1220" s="43"/>
      <c r="G1220" s="39"/>
      <c r="H1220" s="48"/>
      <c r="I1220" s="43"/>
      <c r="J1220" s="48"/>
      <c r="K1220" s="43"/>
    </row>
    <row r="1221" spans="6:11" ht="20.399999999999999" x14ac:dyDescent="0.3">
      <c r="F1221" s="43"/>
      <c r="G1221" s="39"/>
      <c r="H1221" s="48"/>
      <c r="I1221" s="43"/>
      <c r="J1221" s="48"/>
      <c r="K1221" s="43"/>
    </row>
    <row r="1222" spans="6:11" ht="20.399999999999999" x14ac:dyDescent="0.3">
      <c r="F1222" s="43"/>
      <c r="G1222" s="39"/>
      <c r="H1222" s="48"/>
      <c r="I1222" s="43"/>
      <c r="J1222" s="48"/>
      <c r="K1222" s="43"/>
    </row>
    <row r="1223" spans="6:11" ht="20.399999999999999" x14ac:dyDescent="0.3">
      <c r="F1223" s="43"/>
      <c r="G1223" s="39"/>
      <c r="H1223" s="48"/>
      <c r="I1223" s="43"/>
      <c r="J1223" s="48"/>
      <c r="K1223" s="43"/>
    </row>
    <row r="1224" spans="6:11" ht="20.399999999999999" x14ac:dyDescent="0.3">
      <c r="F1224" s="43"/>
      <c r="G1224" s="39"/>
      <c r="H1224" s="48"/>
      <c r="I1224" s="43"/>
      <c r="J1224" s="48"/>
      <c r="K1224" s="43"/>
    </row>
    <row r="1225" spans="6:11" ht="20.399999999999999" x14ac:dyDescent="0.3">
      <c r="F1225" s="43"/>
      <c r="G1225" s="39"/>
      <c r="H1225" s="48"/>
      <c r="I1225" s="43"/>
      <c r="J1225" s="48"/>
      <c r="K1225" s="43"/>
    </row>
    <row r="1226" spans="6:11" ht="20.399999999999999" x14ac:dyDescent="0.3">
      <c r="F1226" s="43"/>
      <c r="G1226" s="39"/>
      <c r="H1226" s="48"/>
      <c r="I1226" s="43"/>
      <c r="J1226" s="48"/>
      <c r="K1226" s="43"/>
    </row>
    <row r="1227" spans="6:11" ht="20.399999999999999" x14ac:dyDescent="0.3">
      <c r="F1227" s="43"/>
      <c r="G1227" s="39"/>
      <c r="H1227" s="48"/>
      <c r="I1227" s="43"/>
      <c r="J1227" s="48"/>
      <c r="K1227" s="43"/>
    </row>
    <row r="1228" spans="6:11" ht="20.399999999999999" x14ac:dyDescent="0.3">
      <c r="F1228" s="43"/>
      <c r="G1228" s="39"/>
      <c r="H1228" s="48"/>
      <c r="I1228" s="43"/>
      <c r="J1228" s="48"/>
      <c r="K1228" s="43"/>
    </row>
    <row r="1229" spans="6:11" ht="20.399999999999999" x14ac:dyDescent="0.3">
      <c r="F1229" s="43"/>
      <c r="G1229" s="39"/>
      <c r="H1229" s="48"/>
      <c r="I1229" s="43"/>
      <c r="J1229" s="48"/>
      <c r="K1229" s="43"/>
    </row>
    <row r="1230" spans="6:11" ht="20.399999999999999" x14ac:dyDescent="0.3">
      <c r="F1230" s="43"/>
      <c r="G1230" s="39"/>
      <c r="H1230" s="48"/>
      <c r="I1230" s="43"/>
      <c r="J1230" s="48"/>
      <c r="K1230" s="43"/>
    </row>
    <row r="1231" spans="6:11" ht="20.399999999999999" x14ac:dyDescent="0.3">
      <c r="F1231" s="43"/>
      <c r="G1231" s="39"/>
      <c r="H1231" s="48"/>
      <c r="I1231" s="43"/>
      <c r="J1231" s="48"/>
      <c r="K1231" s="43"/>
    </row>
    <row r="1232" spans="6:11" ht="20.399999999999999" x14ac:dyDescent="0.3">
      <c r="F1232" s="43"/>
      <c r="G1232" s="39"/>
      <c r="H1232" s="48"/>
      <c r="I1232" s="43"/>
      <c r="J1232" s="48"/>
      <c r="K1232" s="43"/>
    </row>
    <row r="1233" spans="6:11" ht="20.399999999999999" x14ac:dyDescent="0.3">
      <c r="F1233" s="43"/>
      <c r="G1233" s="39"/>
      <c r="H1233" s="48"/>
      <c r="I1233" s="43"/>
      <c r="J1233" s="48"/>
      <c r="K1233" s="43"/>
    </row>
    <row r="1234" spans="6:11" ht="20.399999999999999" x14ac:dyDescent="0.3">
      <c r="F1234" s="43"/>
      <c r="G1234" s="39"/>
      <c r="H1234" s="48"/>
      <c r="I1234" s="43"/>
      <c r="J1234" s="48"/>
      <c r="K1234" s="43"/>
    </row>
    <row r="1235" spans="6:11" ht="20.399999999999999" x14ac:dyDescent="0.3">
      <c r="F1235" s="43"/>
      <c r="G1235" s="39"/>
      <c r="H1235" s="48"/>
      <c r="I1235" s="43"/>
      <c r="J1235" s="48"/>
      <c r="K1235" s="43"/>
    </row>
    <row r="1236" spans="6:11" ht="20.399999999999999" x14ac:dyDescent="0.3">
      <c r="F1236" s="43"/>
      <c r="G1236" s="39"/>
      <c r="H1236" s="48"/>
      <c r="I1236" s="43"/>
      <c r="J1236" s="48"/>
      <c r="K1236" s="43"/>
    </row>
    <row r="1237" spans="6:11" ht="20.399999999999999" x14ac:dyDescent="0.3">
      <c r="F1237" s="43"/>
      <c r="G1237" s="39"/>
      <c r="H1237" s="48"/>
      <c r="I1237" s="43"/>
      <c r="J1237" s="48"/>
      <c r="K1237" s="43"/>
    </row>
    <row r="1238" spans="6:11" ht="20.399999999999999" x14ac:dyDescent="0.3">
      <c r="F1238" s="43"/>
      <c r="G1238" s="39"/>
      <c r="H1238" s="48"/>
      <c r="I1238" s="43"/>
      <c r="J1238" s="48"/>
      <c r="K1238" s="43"/>
    </row>
    <row r="1239" spans="6:11" ht="20.399999999999999" x14ac:dyDescent="0.3">
      <c r="F1239" s="43"/>
      <c r="G1239" s="39"/>
      <c r="H1239" s="48"/>
      <c r="I1239" s="43"/>
      <c r="J1239" s="48"/>
      <c r="K1239" s="43"/>
    </row>
    <row r="1240" spans="6:11" ht="20.399999999999999" x14ac:dyDescent="0.3">
      <c r="F1240" s="43"/>
      <c r="G1240" s="39"/>
      <c r="H1240" s="48"/>
      <c r="I1240" s="43"/>
      <c r="J1240" s="48"/>
      <c r="K1240" s="43"/>
    </row>
    <row r="1241" spans="6:11" ht="20.399999999999999" x14ac:dyDescent="0.3">
      <c r="F1241" s="43"/>
      <c r="G1241" s="39"/>
      <c r="H1241" s="48"/>
      <c r="I1241" s="43"/>
      <c r="J1241" s="48"/>
      <c r="K1241" s="43"/>
    </row>
    <row r="1242" spans="6:11" ht="20.399999999999999" x14ac:dyDescent="0.3">
      <c r="F1242" s="43"/>
      <c r="G1242" s="39"/>
      <c r="H1242" s="48"/>
      <c r="I1242" s="43"/>
      <c r="J1242" s="48"/>
      <c r="K1242" s="43"/>
    </row>
    <row r="1243" spans="6:11" ht="20.399999999999999" x14ac:dyDescent="0.3">
      <c r="F1243" s="43"/>
      <c r="G1243" s="39"/>
      <c r="H1243" s="48"/>
      <c r="I1243" s="43"/>
      <c r="J1243" s="48"/>
      <c r="K1243" s="43"/>
    </row>
    <row r="1244" spans="6:11" ht="20.399999999999999" x14ac:dyDescent="0.3">
      <c r="F1244" s="43"/>
      <c r="G1244" s="39"/>
      <c r="H1244" s="48"/>
      <c r="I1244" s="43"/>
      <c r="J1244" s="48"/>
      <c r="K1244" s="43"/>
    </row>
    <row r="1245" spans="6:11" ht="20.399999999999999" x14ac:dyDescent="0.3">
      <c r="F1245" s="43"/>
      <c r="G1245" s="39"/>
      <c r="H1245" s="48"/>
      <c r="I1245" s="43"/>
      <c r="J1245" s="48"/>
      <c r="K1245" s="43"/>
    </row>
    <row r="1246" spans="6:11" ht="20.399999999999999" x14ac:dyDescent="0.3">
      <c r="F1246" s="43"/>
      <c r="G1246" s="39"/>
      <c r="H1246" s="48"/>
      <c r="I1246" s="43"/>
      <c r="J1246" s="48"/>
      <c r="K1246" s="43"/>
    </row>
    <row r="1247" spans="6:11" ht="20.399999999999999" x14ac:dyDescent="0.3">
      <c r="F1247" s="43"/>
      <c r="G1247" s="39"/>
      <c r="H1247" s="48"/>
      <c r="I1247" s="43"/>
      <c r="J1247" s="48"/>
      <c r="K1247" s="43"/>
    </row>
    <row r="1248" spans="6:11" ht="20.399999999999999" x14ac:dyDescent="0.3">
      <c r="F1248" s="43"/>
      <c r="G1248" s="39"/>
      <c r="H1248" s="48"/>
      <c r="I1248" s="43"/>
      <c r="J1248" s="48"/>
      <c r="K1248" s="43"/>
    </row>
    <row r="1249" spans="6:11" ht="20.399999999999999" x14ac:dyDescent="0.3">
      <c r="F1249" s="43"/>
      <c r="G1249" s="39"/>
      <c r="H1249" s="48"/>
      <c r="I1249" s="43"/>
      <c r="J1249" s="48"/>
      <c r="K1249" s="43"/>
    </row>
    <row r="1250" spans="6:11" ht="20.399999999999999" x14ac:dyDescent="0.3">
      <c r="F1250" s="43"/>
      <c r="G1250" s="39"/>
      <c r="H1250" s="48"/>
      <c r="I1250" s="43"/>
      <c r="J1250" s="48"/>
      <c r="K1250" s="43"/>
    </row>
    <row r="1251" spans="6:11" ht="20.399999999999999" x14ac:dyDescent="0.3">
      <c r="F1251" s="43"/>
      <c r="G1251" s="39"/>
      <c r="H1251" s="48"/>
      <c r="I1251" s="43"/>
      <c r="J1251" s="48"/>
      <c r="K1251" s="43"/>
    </row>
    <row r="1252" spans="6:11" ht="20.399999999999999" x14ac:dyDescent="0.3">
      <c r="F1252" s="43"/>
      <c r="G1252" s="39"/>
      <c r="H1252" s="48"/>
      <c r="I1252" s="43"/>
      <c r="J1252" s="48"/>
      <c r="K1252" s="43"/>
    </row>
    <row r="1253" spans="6:11" ht="20.399999999999999" x14ac:dyDescent="0.3">
      <c r="F1253" s="43"/>
      <c r="G1253" s="39"/>
      <c r="H1253" s="48"/>
      <c r="I1253" s="43"/>
      <c r="J1253" s="48"/>
      <c r="K1253" s="43"/>
    </row>
    <row r="1254" spans="6:11" ht="20.399999999999999" x14ac:dyDescent="0.3">
      <c r="F1254" s="43"/>
      <c r="G1254" s="39"/>
      <c r="H1254" s="48"/>
      <c r="I1254" s="43"/>
      <c r="J1254" s="48"/>
      <c r="K1254" s="43"/>
    </row>
    <row r="1255" spans="6:11" ht="20.399999999999999" x14ac:dyDescent="0.3">
      <c r="F1255" s="43"/>
      <c r="G1255" s="39"/>
      <c r="H1255" s="48"/>
      <c r="I1255" s="43"/>
      <c r="J1255" s="48"/>
      <c r="K1255" s="43"/>
    </row>
    <row r="1256" spans="6:11" ht="20.399999999999999" x14ac:dyDescent="0.3">
      <c r="F1256" s="43"/>
      <c r="G1256" s="39"/>
      <c r="H1256" s="48"/>
      <c r="I1256" s="43"/>
      <c r="J1256" s="48"/>
      <c r="K1256" s="43"/>
    </row>
    <row r="1257" spans="6:11" ht="20.399999999999999" x14ac:dyDescent="0.3">
      <c r="F1257" s="43"/>
      <c r="G1257" s="39"/>
      <c r="H1257" s="48"/>
      <c r="I1257" s="43"/>
      <c r="J1257" s="48"/>
      <c r="K1257" s="43"/>
    </row>
    <row r="1258" spans="6:11" ht="20.399999999999999" x14ac:dyDescent="0.3">
      <c r="F1258" s="43"/>
      <c r="G1258" s="39"/>
      <c r="H1258" s="48"/>
      <c r="I1258" s="43"/>
      <c r="J1258" s="48"/>
      <c r="K1258" s="43"/>
    </row>
    <row r="1259" spans="6:11" ht="20.399999999999999" x14ac:dyDescent="0.3">
      <c r="F1259" s="43"/>
      <c r="G1259" s="39"/>
      <c r="H1259" s="48"/>
      <c r="I1259" s="43"/>
      <c r="J1259" s="48"/>
      <c r="K1259" s="43"/>
    </row>
    <row r="1260" spans="6:11" ht="20.399999999999999" x14ac:dyDescent="0.3">
      <c r="F1260" s="43"/>
      <c r="G1260" s="39"/>
      <c r="H1260" s="48"/>
      <c r="I1260" s="43"/>
      <c r="J1260" s="48"/>
      <c r="K1260" s="43"/>
    </row>
    <row r="1261" spans="6:11" ht="20.399999999999999" x14ac:dyDescent="0.3">
      <c r="F1261" s="43"/>
      <c r="G1261" s="39"/>
      <c r="H1261" s="48"/>
      <c r="I1261" s="43"/>
      <c r="J1261" s="48"/>
      <c r="K1261" s="43"/>
    </row>
    <row r="1262" spans="6:11" ht="20.399999999999999" x14ac:dyDescent="0.3">
      <c r="F1262" s="43"/>
      <c r="G1262" s="39"/>
      <c r="H1262" s="48"/>
      <c r="I1262" s="43"/>
      <c r="J1262" s="48"/>
      <c r="K1262" s="43"/>
    </row>
    <row r="1263" spans="6:11" ht="20.399999999999999" x14ac:dyDescent="0.3">
      <c r="F1263" s="43"/>
      <c r="G1263" s="39"/>
      <c r="H1263" s="48"/>
      <c r="I1263" s="43"/>
      <c r="J1263" s="48"/>
      <c r="K1263" s="43"/>
    </row>
    <row r="1264" spans="6:11" ht="20.399999999999999" x14ac:dyDescent="0.3">
      <c r="F1264" s="43"/>
      <c r="G1264" s="39"/>
      <c r="H1264" s="48"/>
      <c r="I1264" s="43"/>
      <c r="J1264" s="48"/>
      <c r="K1264" s="43"/>
    </row>
    <row r="1265" spans="6:11" ht="20.399999999999999" x14ac:dyDescent="0.3">
      <c r="F1265" s="43"/>
      <c r="G1265" s="39"/>
      <c r="H1265" s="48"/>
      <c r="I1265" s="43"/>
      <c r="J1265" s="48"/>
      <c r="K1265" s="43"/>
    </row>
    <row r="1266" spans="6:11" ht="20.399999999999999" x14ac:dyDescent="0.3">
      <c r="F1266" s="43"/>
      <c r="G1266" s="39"/>
      <c r="H1266" s="48"/>
      <c r="I1266" s="43"/>
      <c r="J1266" s="48"/>
      <c r="K1266" s="43"/>
    </row>
    <row r="1267" spans="6:11" ht="20.399999999999999" x14ac:dyDescent="0.3">
      <c r="F1267" s="43"/>
      <c r="G1267" s="39"/>
      <c r="H1267" s="48"/>
      <c r="I1267" s="43"/>
      <c r="J1267" s="48"/>
      <c r="K1267" s="43"/>
    </row>
    <row r="1268" spans="6:11" ht="20.399999999999999" x14ac:dyDescent="0.3">
      <c r="F1268" s="43"/>
      <c r="G1268" s="39"/>
      <c r="H1268" s="48"/>
      <c r="I1268" s="43"/>
      <c r="J1268" s="48"/>
      <c r="K1268" s="43"/>
    </row>
    <row r="1269" spans="6:11" ht="20.399999999999999" x14ac:dyDescent="0.3">
      <c r="F1269" s="43"/>
      <c r="G1269" s="39"/>
      <c r="H1269" s="48"/>
      <c r="I1269" s="43"/>
      <c r="J1269" s="48"/>
      <c r="K1269" s="43"/>
    </row>
    <row r="1270" spans="6:11" ht="20.399999999999999" x14ac:dyDescent="0.3">
      <c r="F1270" s="43"/>
      <c r="G1270" s="39"/>
      <c r="H1270" s="48"/>
      <c r="I1270" s="43"/>
      <c r="J1270" s="48"/>
      <c r="K1270" s="43"/>
    </row>
    <row r="1271" spans="6:11" ht="20.399999999999999" x14ac:dyDescent="0.3">
      <c r="F1271" s="43"/>
      <c r="G1271" s="39"/>
      <c r="H1271" s="48"/>
      <c r="I1271" s="43"/>
      <c r="J1271" s="48"/>
      <c r="K1271" s="43"/>
    </row>
    <row r="1272" spans="6:11" ht="20.399999999999999" x14ac:dyDescent="0.3">
      <c r="F1272" s="43"/>
      <c r="G1272" s="39"/>
      <c r="H1272" s="48"/>
      <c r="I1272" s="43"/>
      <c r="J1272" s="48"/>
      <c r="K1272" s="43"/>
    </row>
    <row r="1273" spans="6:11" ht="20.399999999999999" x14ac:dyDescent="0.3">
      <c r="F1273" s="43"/>
      <c r="G1273" s="39"/>
      <c r="H1273" s="48"/>
      <c r="I1273" s="43"/>
      <c r="J1273" s="48"/>
      <c r="K1273" s="43"/>
    </row>
    <row r="1274" spans="6:11" ht="20.399999999999999" x14ac:dyDescent="0.3">
      <c r="F1274" s="43"/>
      <c r="G1274" s="39"/>
      <c r="H1274" s="48"/>
      <c r="I1274" s="43"/>
      <c r="J1274" s="48"/>
      <c r="K1274" s="43"/>
    </row>
    <row r="1275" spans="6:11" ht="20.399999999999999" x14ac:dyDescent="0.3">
      <c r="F1275" s="43"/>
      <c r="G1275" s="39"/>
      <c r="H1275" s="48"/>
      <c r="I1275" s="43"/>
      <c r="J1275" s="48"/>
      <c r="K1275" s="43"/>
    </row>
    <row r="1276" spans="6:11" ht="20.399999999999999" x14ac:dyDescent="0.3">
      <c r="F1276" s="43"/>
      <c r="G1276" s="39"/>
      <c r="H1276" s="48"/>
      <c r="I1276" s="43"/>
      <c r="J1276" s="48"/>
      <c r="K1276" s="43"/>
    </row>
    <row r="1277" spans="6:11" ht="20.399999999999999" x14ac:dyDescent="0.3">
      <c r="F1277" s="43"/>
      <c r="G1277" s="39"/>
      <c r="H1277" s="48"/>
      <c r="I1277" s="43"/>
      <c r="J1277" s="48"/>
      <c r="K1277" s="43"/>
    </row>
    <row r="1278" spans="6:11" ht="20.399999999999999" x14ac:dyDescent="0.3">
      <c r="F1278" s="43"/>
      <c r="G1278" s="39"/>
      <c r="H1278" s="48"/>
      <c r="I1278" s="43"/>
      <c r="J1278" s="48"/>
      <c r="K1278" s="43"/>
    </row>
    <row r="1279" spans="6:11" ht="20.399999999999999" x14ac:dyDescent="0.3">
      <c r="F1279" s="43"/>
      <c r="G1279" s="39"/>
      <c r="H1279" s="48"/>
      <c r="I1279" s="43"/>
      <c r="J1279" s="48"/>
      <c r="K1279" s="43"/>
    </row>
    <row r="1280" spans="6:11" ht="20.399999999999999" x14ac:dyDescent="0.3">
      <c r="F1280" s="43"/>
      <c r="G1280" s="39"/>
      <c r="H1280" s="48"/>
      <c r="I1280" s="43"/>
      <c r="J1280" s="48"/>
      <c r="K1280" s="43"/>
    </row>
    <row r="1281" spans="6:11" ht="20.399999999999999" x14ac:dyDescent="0.3">
      <c r="F1281" s="43"/>
      <c r="G1281" s="39"/>
      <c r="H1281" s="48"/>
      <c r="I1281" s="43"/>
      <c r="J1281" s="48"/>
      <c r="K1281" s="43"/>
    </row>
    <row r="1282" spans="6:11" ht="20.399999999999999" x14ac:dyDescent="0.3">
      <c r="F1282" s="43"/>
      <c r="G1282" s="39"/>
      <c r="H1282" s="48"/>
      <c r="I1282" s="43"/>
      <c r="J1282" s="48"/>
      <c r="K1282" s="43"/>
    </row>
    <row r="1283" spans="6:11" ht="20.399999999999999" x14ac:dyDescent="0.3">
      <c r="F1283" s="43"/>
      <c r="G1283" s="39"/>
      <c r="H1283" s="48"/>
      <c r="I1283" s="43"/>
      <c r="J1283" s="48"/>
      <c r="K1283" s="43"/>
    </row>
    <row r="1284" spans="6:11" ht="20.399999999999999" x14ac:dyDescent="0.3">
      <c r="F1284" s="43"/>
      <c r="G1284" s="39"/>
      <c r="H1284" s="48"/>
      <c r="I1284" s="43"/>
      <c r="J1284" s="48"/>
      <c r="K1284" s="43"/>
    </row>
    <row r="1285" spans="6:11" ht="20.399999999999999" x14ac:dyDescent="0.3">
      <c r="F1285" s="43"/>
      <c r="G1285" s="39"/>
      <c r="H1285" s="48"/>
      <c r="I1285" s="43"/>
      <c r="J1285" s="48"/>
      <c r="K1285" s="43"/>
    </row>
    <row r="1286" spans="6:11" ht="20.399999999999999" x14ac:dyDescent="0.3">
      <c r="F1286" s="43"/>
      <c r="G1286" s="39"/>
      <c r="H1286" s="48"/>
      <c r="I1286" s="43"/>
      <c r="J1286" s="48"/>
      <c r="K1286" s="43"/>
    </row>
    <row r="1287" spans="6:11" ht="20.399999999999999" x14ac:dyDescent="0.3">
      <c r="F1287" s="43"/>
      <c r="G1287" s="39"/>
      <c r="H1287" s="48"/>
      <c r="I1287" s="43"/>
      <c r="J1287" s="48"/>
      <c r="K1287" s="43"/>
    </row>
    <row r="1288" spans="6:11" ht="20.399999999999999" x14ac:dyDescent="0.3">
      <c r="F1288" s="43"/>
      <c r="G1288" s="39"/>
      <c r="H1288" s="48"/>
      <c r="I1288" s="43"/>
      <c r="J1288" s="48"/>
      <c r="K1288" s="43"/>
    </row>
    <row r="1289" spans="6:11" ht="20.399999999999999" x14ac:dyDescent="0.3">
      <c r="F1289" s="43"/>
      <c r="G1289" s="39"/>
      <c r="H1289" s="48"/>
      <c r="I1289" s="43"/>
      <c r="J1289" s="48"/>
      <c r="K1289" s="43"/>
    </row>
    <row r="1290" spans="6:11" ht="20.399999999999999" x14ac:dyDescent="0.3">
      <c r="F1290" s="43"/>
      <c r="G1290" s="39"/>
      <c r="H1290" s="48"/>
      <c r="I1290" s="43"/>
      <c r="J1290" s="48"/>
      <c r="K1290" s="43"/>
    </row>
    <row r="1291" spans="6:11" ht="20.399999999999999" x14ac:dyDescent="0.3">
      <c r="F1291" s="43"/>
      <c r="G1291" s="39"/>
      <c r="H1291" s="48"/>
      <c r="I1291" s="43"/>
      <c r="J1291" s="48"/>
      <c r="K1291" s="43"/>
    </row>
    <row r="1292" spans="6:11" ht="20.399999999999999" x14ac:dyDescent="0.3">
      <c r="F1292" s="43"/>
      <c r="G1292" s="39"/>
      <c r="H1292" s="48"/>
      <c r="I1292" s="43"/>
      <c r="J1292" s="48"/>
      <c r="K1292" s="43"/>
    </row>
    <row r="1293" spans="6:11" ht="20.399999999999999" x14ac:dyDescent="0.3">
      <c r="F1293" s="43"/>
      <c r="G1293" s="39"/>
      <c r="H1293" s="48"/>
      <c r="I1293" s="43"/>
      <c r="J1293" s="48"/>
      <c r="K1293" s="43"/>
    </row>
    <row r="1294" spans="6:11" ht="20.399999999999999" x14ac:dyDescent="0.3">
      <c r="F1294" s="43"/>
      <c r="G1294" s="39"/>
      <c r="H1294" s="48"/>
      <c r="I1294" s="43"/>
      <c r="J1294" s="48"/>
      <c r="K1294" s="43"/>
    </row>
    <row r="1295" spans="6:11" ht="20.399999999999999" x14ac:dyDescent="0.3">
      <c r="F1295" s="43"/>
      <c r="G1295" s="39"/>
      <c r="H1295" s="48"/>
      <c r="I1295" s="43"/>
      <c r="J1295" s="48"/>
      <c r="K1295" s="43"/>
    </row>
    <row r="1296" spans="6:11" ht="20.399999999999999" x14ac:dyDescent="0.3">
      <c r="F1296" s="43"/>
      <c r="G1296" s="39"/>
      <c r="H1296" s="48"/>
      <c r="I1296" s="43"/>
      <c r="J1296" s="48"/>
      <c r="K1296" s="43"/>
    </row>
    <row r="1297" spans="6:11" ht="20.399999999999999" x14ac:dyDescent="0.3">
      <c r="F1297" s="43"/>
      <c r="G1297" s="39"/>
      <c r="H1297" s="48"/>
      <c r="I1297" s="43"/>
      <c r="J1297" s="48"/>
      <c r="K1297" s="43"/>
    </row>
    <row r="1298" spans="6:11" ht="20.399999999999999" x14ac:dyDescent="0.3">
      <c r="F1298" s="43"/>
      <c r="G1298" s="39"/>
      <c r="H1298" s="48"/>
      <c r="I1298" s="43"/>
      <c r="J1298" s="48"/>
      <c r="K1298" s="43"/>
    </row>
    <row r="1299" spans="6:11" ht="20.399999999999999" x14ac:dyDescent="0.3">
      <c r="F1299" s="43"/>
      <c r="G1299" s="39"/>
      <c r="H1299" s="48"/>
      <c r="I1299" s="43"/>
      <c r="J1299" s="48"/>
      <c r="K1299" s="43"/>
    </row>
    <row r="1300" spans="6:11" ht="20.399999999999999" x14ac:dyDescent="0.3">
      <c r="F1300" s="43"/>
      <c r="G1300" s="39"/>
      <c r="H1300" s="48"/>
      <c r="I1300" s="43"/>
      <c r="J1300" s="48"/>
      <c r="K1300" s="43"/>
    </row>
    <row r="1301" spans="6:11" ht="20.399999999999999" x14ac:dyDescent="0.3">
      <c r="F1301" s="43"/>
      <c r="G1301" s="39"/>
      <c r="H1301" s="48"/>
      <c r="I1301" s="43"/>
      <c r="J1301" s="48"/>
      <c r="K1301" s="43"/>
    </row>
    <row r="1302" spans="6:11" ht="20.399999999999999" x14ac:dyDescent="0.3">
      <c r="F1302" s="43"/>
      <c r="G1302" s="39"/>
      <c r="H1302" s="48"/>
      <c r="I1302" s="43"/>
      <c r="J1302" s="48"/>
      <c r="K1302" s="43"/>
    </row>
    <row r="1303" spans="6:11" ht="20.399999999999999" x14ac:dyDescent="0.3">
      <c r="F1303" s="43"/>
      <c r="G1303" s="39"/>
      <c r="H1303" s="48"/>
      <c r="I1303" s="43"/>
      <c r="J1303" s="48"/>
      <c r="K1303" s="43"/>
    </row>
    <row r="1304" spans="6:11" ht="20.399999999999999" x14ac:dyDescent="0.3">
      <c r="F1304" s="43"/>
      <c r="G1304" s="39"/>
      <c r="H1304" s="48"/>
      <c r="I1304" s="43"/>
      <c r="J1304" s="48"/>
      <c r="K1304" s="43"/>
    </row>
    <row r="1305" spans="6:11" ht="20.399999999999999" x14ac:dyDescent="0.3">
      <c r="F1305" s="43"/>
      <c r="G1305" s="39"/>
      <c r="H1305" s="48"/>
      <c r="I1305" s="43"/>
      <c r="J1305" s="48"/>
      <c r="K1305" s="43"/>
    </row>
    <row r="1306" spans="6:11" ht="20.399999999999999" x14ac:dyDescent="0.3">
      <c r="F1306" s="43"/>
      <c r="G1306" s="39"/>
      <c r="H1306" s="48"/>
      <c r="I1306" s="43"/>
      <c r="J1306" s="48"/>
      <c r="K1306" s="43"/>
    </row>
    <row r="1307" spans="6:11" ht="20.399999999999999" x14ac:dyDescent="0.3">
      <c r="F1307" s="43"/>
      <c r="G1307" s="39"/>
      <c r="H1307" s="48"/>
      <c r="I1307" s="43"/>
      <c r="J1307" s="48"/>
      <c r="K1307" s="43"/>
    </row>
    <row r="1308" spans="6:11" ht="20.399999999999999" x14ac:dyDescent="0.3">
      <c r="F1308" s="43"/>
      <c r="G1308" s="39"/>
      <c r="H1308" s="48"/>
      <c r="I1308" s="43"/>
      <c r="J1308" s="48"/>
      <c r="K1308" s="43"/>
    </row>
    <row r="1309" spans="6:11" ht="20.399999999999999" x14ac:dyDescent="0.3">
      <c r="F1309" s="43"/>
      <c r="G1309" s="39"/>
      <c r="H1309" s="48"/>
      <c r="I1309" s="43"/>
      <c r="J1309" s="48"/>
      <c r="K1309" s="43"/>
    </row>
    <row r="1310" spans="6:11" ht="20.399999999999999" x14ac:dyDescent="0.3">
      <c r="F1310" s="43"/>
      <c r="G1310" s="39"/>
      <c r="H1310" s="48"/>
      <c r="I1310" s="43"/>
      <c r="J1310" s="48"/>
      <c r="K1310" s="43"/>
    </row>
    <row r="1311" spans="6:11" ht="20.399999999999999" x14ac:dyDescent="0.3">
      <c r="F1311" s="43"/>
      <c r="G1311" s="39"/>
      <c r="H1311" s="48"/>
      <c r="I1311" s="43"/>
      <c r="J1311" s="48"/>
      <c r="K1311" s="43"/>
    </row>
    <row r="1312" spans="6:11" ht="20.399999999999999" x14ac:dyDescent="0.3">
      <c r="F1312" s="43"/>
      <c r="G1312" s="39"/>
      <c r="H1312" s="48"/>
      <c r="I1312" s="43"/>
      <c r="J1312" s="48"/>
      <c r="K1312" s="43"/>
    </row>
    <row r="1313" spans="6:11" ht="20.399999999999999" x14ac:dyDescent="0.3">
      <c r="F1313" s="43"/>
      <c r="G1313" s="39"/>
      <c r="H1313" s="48"/>
      <c r="I1313" s="43"/>
      <c r="J1313" s="48"/>
      <c r="K1313" s="43"/>
    </row>
    <row r="1314" spans="6:11" ht="20.399999999999999" x14ac:dyDescent="0.3">
      <c r="F1314" s="43"/>
      <c r="G1314" s="39"/>
      <c r="H1314" s="48"/>
      <c r="I1314" s="43"/>
      <c r="J1314" s="48"/>
      <c r="K1314" s="43"/>
    </row>
    <row r="1315" spans="6:11" ht="20.399999999999999" x14ac:dyDescent="0.3">
      <c r="F1315" s="43"/>
      <c r="G1315" s="39"/>
      <c r="H1315" s="48"/>
      <c r="I1315" s="43"/>
      <c r="J1315" s="48"/>
      <c r="K1315" s="43"/>
    </row>
    <row r="1316" spans="6:11" ht="20.399999999999999" x14ac:dyDescent="0.3">
      <c r="F1316" s="43"/>
      <c r="G1316" s="39"/>
      <c r="H1316" s="48"/>
      <c r="I1316" s="43"/>
      <c r="J1316" s="48"/>
      <c r="K1316" s="43"/>
    </row>
    <row r="1317" spans="6:11" ht="20.399999999999999" x14ac:dyDescent="0.3">
      <c r="F1317" s="43"/>
      <c r="G1317" s="39"/>
      <c r="H1317" s="48"/>
      <c r="I1317" s="43"/>
      <c r="J1317" s="48"/>
      <c r="K1317" s="43"/>
    </row>
    <row r="1318" spans="6:11" ht="20.399999999999999" x14ac:dyDescent="0.3">
      <c r="F1318" s="43"/>
      <c r="G1318" s="39"/>
      <c r="H1318" s="48"/>
      <c r="I1318" s="43"/>
      <c r="J1318" s="48"/>
      <c r="K1318" s="43"/>
    </row>
    <row r="1319" spans="6:11" ht="20.399999999999999" x14ac:dyDescent="0.3">
      <c r="F1319" s="43"/>
      <c r="G1319" s="39"/>
      <c r="H1319" s="48"/>
      <c r="I1319" s="43"/>
      <c r="J1319" s="48"/>
      <c r="K1319" s="43"/>
    </row>
    <row r="1320" spans="6:11" ht="20.399999999999999" x14ac:dyDescent="0.3">
      <c r="F1320" s="43"/>
      <c r="G1320" s="39"/>
      <c r="H1320" s="48"/>
      <c r="I1320" s="43"/>
      <c r="J1320" s="48"/>
      <c r="K1320" s="43"/>
    </row>
    <row r="1321" spans="6:11" ht="20.399999999999999" x14ac:dyDescent="0.3">
      <c r="F1321" s="43"/>
      <c r="G1321" s="39"/>
      <c r="H1321" s="48"/>
      <c r="I1321" s="43"/>
      <c r="J1321" s="48"/>
      <c r="K1321" s="43"/>
    </row>
    <row r="1322" spans="6:11" ht="20.399999999999999" x14ac:dyDescent="0.3">
      <c r="F1322" s="43"/>
      <c r="G1322" s="39"/>
      <c r="H1322" s="48"/>
      <c r="I1322" s="43"/>
      <c r="J1322" s="48"/>
      <c r="K1322" s="43"/>
    </row>
    <row r="1323" spans="6:11" ht="20.399999999999999" x14ac:dyDescent="0.3">
      <c r="F1323" s="43"/>
      <c r="G1323" s="39"/>
      <c r="H1323" s="48"/>
      <c r="I1323" s="43"/>
      <c r="J1323" s="48"/>
      <c r="K1323" s="43"/>
    </row>
    <row r="1324" spans="6:11" ht="20.399999999999999" x14ac:dyDescent="0.3">
      <c r="F1324" s="43"/>
      <c r="G1324" s="39"/>
      <c r="H1324" s="48"/>
      <c r="I1324" s="43"/>
      <c r="J1324" s="48"/>
      <c r="K1324" s="43"/>
    </row>
    <row r="1325" spans="6:11" ht="20.399999999999999" x14ac:dyDescent="0.3">
      <c r="F1325" s="43"/>
      <c r="G1325" s="39"/>
      <c r="H1325" s="48"/>
      <c r="I1325" s="43"/>
      <c r="J1325" s="48"/>
      <c r="K1325" s="43"/>
    </row>
    <row r="1326" spans="6:11" ht="20.399999999999999" x14ac:dyDescent="0.3">
      <c r="F1326" s="43"/>
      <c r="G1326" s="39"/>
      <c r="H1326" s="48"/>
      <c r="I1326" s="43"/>
      <c r="J1326" s="48"/>
      <c r="K1326" s="43"/>
    </row>
    <row r="1327" spans="6:11" ht="20.399999999999999" x14ac:dyDescent="0.3">
      <c r="F1327" s="43"/>
      <c r="G1327" s="39"/>
      <c r="H1327" s="48"/>
      <c r="I1327" s="43"/>
      <c r="J1327" s="48"/>
      <c r="K1327" s="43"/>
    </row>
    <row r="1328" spans="6:11" ht="20.399999999999999" x14ac:dyDescent="0.3">
      <c r="F1328" s="43"/>
      <c r="G1328" s="39"/>
      <c r="H1328" s="48"/>
      <c r="I1328" s="43"/>
      <c r="J1328" s="48"/>
      <c r="K1328" s="43"/>
    </row>
    <row r="1329" spans="6:11" ht="20.399999999999999" x14ac:dyDescent="0.3">
      <c r="F1329" s="43"/>
      <c r="G1329" s="39"/>
      <c r="H1329" s="48"/>
      <c r="I1329" s="43"/>
      <c r="J1329" s="48"/>
      <c r="K1329" s="43"/>
    </row>
    <row r="1330" spans="6:11" ht="20.399999999999999" x14ac:dyDescent="0.3">
      <c r="F1330" s="43"/>
      <c r="G1330" s="39"/>
      <c r="H1330" s="48"/>
      <c r="I1330" s="43"/>
      <c r="J1330" s="48"/>
      <c r="K1330" s="43"/>
    </row>
    <row r="1331" spans="6:11" ht="20.399999999999999" x14ac:dyDescent="0.3">
      <c r="F1331" s="43"/>
      <c r="G1331" s="39"/>
      <c r="H1331" s="48"/>
      <c r="I1331" s="43"/>
      <c r="J1331" s="48"/>
      <c r="K1331" s="43"/>
    </row>
    <row r="1332" spans="6:11" ht="20.399999999999999" x14ac:dyDescent="0.3">
      <c r="F1332" s="43"/>
      <c r="G1332" s="39"/>
      <c r="H1332" s="48"/>
      <c r="I1332" s="43"/>
      <c r="J1332" s="48"/>
      <c r="K1332" s="43"/>
    </row>
    <row r="1333" spans="6:11" ht="20.399999999999999" x14ac:dyDescent="0.3">
      <c r="F1333" s="43"/>
      <c r="G1333" s="39"/>
      <c r="H1333" s="48"/>
      <c r="I1333" s="43"/>
      <c r="J1333" s="48"/>
      <c r="K1333" s="43"/>
    </row>
    <row r="1334" spans="6:11" ht="20.399999999999999" x14ac:dyDescent="0.3">
      <c r="F1334" s="43"/>
      <c r="G1334" s="39"/>
      <c r="H1334" s="48"/>
      <c r="I1334" s="43"/>
      <c r="J1334" s="48"/>
      <c r="K1334" s="43"/>
    </row>
    <row r="1335" spans="6:11" ht="20.399999999999999" x14ac:dyDescent="0.3">
      <c r="F1335" s="43"/>
      <c r="G1335" s="39"/>
      <c r="H1335" s="48"/>
      <c r="I1335" s="43"/>
      <c r="J1335" s="48"/>
      <c r="K1335" s="43"/>
    </row>
    <row r="1336" spans="6:11" ht="20.399999999999999" x14ac:dyDescent="0.3">
      <c r="F1336" s="43"/>
      <c r="G1336" s="39"/>
      <c r="H1336" s="48"/>
      <c r="I1336" s="43"/>
      <c r="J1336" s="48"/>
      <c r="K1336" s="43"/>
    </row>
    <row r="1337" spans="6:11" ht="20.399999999999999" x14ac:dyDescent="0.3">
      <c r="F1337" s="43"/>
      <c r="G1337" s="39"/>
      <c r="H1337" s="48"/>
      <c r="I1337" s="43"/>
      <c r="J1337" s="48"/>
      <c r="K1337" s="43"/>
    </row>
    <row r="1338" spans="6:11" ht="20.399999999999999" x14ac:dyDescent="0.3">
      <c r="F1338" s="43"/>
      <c r="G1338" s="39"/>
      <c r="H1338" s="48"/>
      <c r="I1338" s="43"/>
      <c r="J1338" s="48"/>
      <c r="K1338" s="43"/>
    </row>
    <row r="1339" spans="6:11" ht="20.399999999999999" x14ac:dyDescent="0.3">
      <c r="F1339" s="43"/>
      <c r="G1339" s="39"/>
      <c r="H1339" s="48"/>
      <c r="I1339" s="43"/>
      <c r="J1339" s="48"/>
      <c r="K1339" s="43"/>
    </row>
    <row r="1340" spans="6:11" ht="20.399999999999999" x14ac:dyDescent="0.3">
      <c r="F1340" s="43"/>
      <c r="G1340" s="39"/>
      <c r="H1340" s="48"/>
      <c r="I1340" s="43"/>
      <c r="J1340" s="48"/>
      <c r="K1340" s="43"/>
    </row>
    <row r="1341" spans="6:11" ht="20.399999999999999" x14ac:dyDescent="0.3">
      <c r="F1341" s="43"/>
      <c r="G1341" s="39"/>
      <c r="H1341" s="48"/>
      <c r="I1341" s="43"/>
      <c r="J1341" s="48"/>
      <c r="K1341" s="43"/>
    </row>
    <row r="1342" spans="6:11" ht="20.399999999999999" x14ac:dyDescent="0.3">
      <c r="F1342" s="43"/>
      <c r="G1342" s="39"/>
      <c r="H1342" s="48"/>
      <c r="I1342" s="43"/>
      <c r="J1342" s="48"/>
      <c r="K1342" s="43"/>
    </row>
    <row r="1343" spans="6:11" ht="20.399999999999999" x14ac:dyDescent="0.3">
      <c r="F1343" s="43"/>
      <c r="G1343" s="39"/>
      <c r="H1343" s="48"/>
      <c r="I1343" s="43"/>
      <c r="J1343" s="48"/>
      <c r="K1343" s="43"/>
    </row>
    <row r="1344" spans="6:11" ht="20.399999999999999" x14ac:dyDescent="0.3">
      <c r="F1344" s="43"/>
      <c r="G1344" s="39"/>
      <c r="H1344" s="48"/>
      <c r="I1344" s="43"/>
      <c r="J1344" s="48"/>
      <c r="K1344" s="43"/>
    </row>
    <row r="1345" spans="6:11" ht="20.399999999999999" x14ac:dyDescent="0.3">
      <c r="F1345" s="43"/>
      <c r="G1345" s="39"/>
      <c r="H1345" s="48"/>
      <c r="I1345" s="43"/>
      <c r="J1345" s="48"/>
      <c r="K1345" s="43"/>
    </row>
    <row r="1346" spans="6:11" ht="20.399999999999999" x14ac:dyDescent="0.3">
      <c r="F1346" s="43"/>
      <c r="G1346" s="39"/>
      <c r="H1346" s="48"/>
      <c r="I1346" s="43"/>
      <c r="J1346" s="48"/>
      <c r="K1346" s="43"/>
    </row>
    <row r="1347" spans="6:11" ht="20.399999999999999" x14ac:dyDescent="0.3">
      <c r="F1347" s="43"/>
      <c r="G1347" s="39"/>
      <c r="H1347" s="48"/>
      <c r="I1347" s="43"/>
      <c r="J1347" s="48"/>
      <c r="K1347" s="43"/>
    </row>
    <row r="1348" spans="6:11" ht="20.399999999999999" x14ac:dyDescent="0.3">
      <c r="F1348" s="43"/>
      <c r="G1348" s="39"/>
      <c r="H1348" s="48"/>
      <c r="I1348" s="43"/>
      <c r="J1348" s="48"/>
      <c r="K1348" s="43"/>
    </row>
    <row r="1349" spans="6:11" ht="20.399999999999999" x14ac:dyDescent="0.3">
      <c r="F1349" s="43"/>
      <c r="G1349" s="39"/>
      <c r="H1349" s="48"/>
      <c r="I1349" s="43"/>
      <c r="J1349" s="48"/>
      <c r="K1349" s="43"/>
    </row>
    <row r="1350" spans="6:11" ht="20.399999999999999" x14ac:dyDescent="0.3">
      <c r="F1350" s="43"/>
      <c r="G1350" s="39"/>
      <c r="H1350" s="48"/>
      <c r="I1350" s="43"/>
      <c r="J1350" s="48"/>
      <c r="K1350" s="43"/>
    </row>
    <row r="1351" spans="6:11" ht="20.399999999999999" x14ac:dyDescent="0.3">
      <c r="F1351" s="43"/>
      <c r="G1351" s="39"/>
      <c r="H1351" s="48"/>
      <c r="I1351" s="43"/>
      <c r="J1351" s="48"/>
      <c r="K1351" s="43"/>
    </row>
    <row r="1352" spans="6:11" ht="20.399999999999999" x14ac:dyDescent="0.3">
      <c r="F1352" s="43"/>
      <c r="G1352" s="39"/>
      <c r="H1352" s="48"/>
      <c r="I1352" s="43"/>
      <c r="J1352" s="48"/>
      <c r="K1352" s="43"/>
    </row>
    <row r="1353" spans="6:11" ht="20.399999999999999" x14ac:dyDescent="0.3">
      <c r="F1353" s="43"/>
      <c r="G1353" s="39"/>
      <c r="H1353" s="48"/>
      <c r="I1353" s="43"/>
      <c r="J1353" s="48"/>
      <c r="K1353" s="43"/>
    </row>
    <row r="1354" spans="6:11" ht="20.399999999999999" x14ac:dyDescent="0.3">
      <c r="F1354" s="43"/>
      <c r="G1354" s="39"/>
      <c r="H1354" s="48"/>
      <c r="I1354" s="43"/>
      <c r="J1354" s="48"/>
      <c r="K1354" s="43"/>
    </row>
    <row r="1355" spans="6:11" ht="20.399999999999999" x14ac:dyDescent="0.3">
      <c r="F1355" s="43"/>
      <c r="G1355" s="39"/>
      <c r="H1355" s="48"/>
      <c r="I1355" s="43"/>
      <c r="J1355" s="48"/>
      <c r="K1355" s="43"/>
    </row>
    <row r="1356" spans="6:11" ht="20.399999999999999" x14ac:dyDescent="0.3">
      <c r="F1356" s="43"/>
      <c r="G1356" s="39"/>
      <c r="H1356" s="48"/>
      <c r="I1356" s="43"/>
      <c r="J1356" s="48"/>
      <c r="K1356" s="43"/>
    </row>
    <row r="1357" spans="6:11" ht="20.399999999999999" x14ac:dyDescent="0.3">
      <c r="F1357" s="43"/>
      <c r="G1357" s="39"/>
      <c r="H1357" s="48"/>
      <c r="I1357" s="43"/>
      <c r="J1357" s="48"/>
      <c r="K1357" s="43"/>
    </row>
    <row r="1358" spans="6:11" ht="20.399999999999999" x14ac:dyDescent="0.3">
      <c r="F1358" s="43"/>
      <c r="G1358" s="39"/>
      <c r="H1358" s="48"/>
      <c r="I1358" s="43"/>
      <c r="J1358" s="48"/>
      <c r="K1358" s="43"/>
    </row>
    <row r="1359" spans="6:11" ht="20.399999999999999" x14ac:dyDescent="0.3">
      <c r="F1359" s="43"/>
      <c r="G1359" s="39"/>
      <c r="H1359" s="48"/>
      <c r="I1359" s="43"/>
      <c r="J1359" s="48"/>
      <c r="K1359" s="43"/>
    </row>
    <row r="1360" spans="6:11" ht="20.399999999999999" x14ac:dyDescent="0.3">
      <c r="F1360" s="43"/>
      <c r="G1360" s="39"/>
      <c r="H1360" s="48"/>
      <c r="I1360" s="43"/>
      <c r="J1360" s="48"/>
      <c r="K1360" s="43"/>
    </row>
    <row r="1361" spans="6:11" ht="20.399999999999999" x14ac:dyDescent="0.3">
      <c r="F1361" s="43"/>
      <c r="G1361" s="39"/>
      <c r="H1361" s="48"/>
      <c r="I1361" s="43"/>
      <c r="J1361" s="48"/>
      <c r="K1361" s="43"/>
    </row>
    <row r="1362" spans="6:11" ht="20.399999999999999" x14ac:dyDescent="0.3">
      <c r="F1362" s="43"/>
      <c r="G1362" s="39"/>
      <c r="H1362" s="48"/>
      <c r="I1362" s="43"/>
      <c r="J1362" s="48"/>
      <c r="K1362" s="43"/>
    </row>
    <row r="1363" spans="6:11" ht="20.399999999999999" x14ac:dyDescent="0.3">
      <c r="F1363" s="43"/>
      <c r="G1363" s="39"/>
      <c r="H1363" s="48"/>
      <c r="I1363" s="43"/>
      <c r="J1363" s="48"/>
      <c r="K1363" s="43"/>
    </row>
    <row r="1364" spans="6:11" ht="20.399999999999999" x14ac:dyDescent="0.3">
      <c r="F1364" s="43"/>
      <c r="G1364" s="39"/>
      <c r="H1364" s="48"/>
      <c r="I1364" s="43"/>
      <c r="J1364" s="48"/>
      <c r="K1364" s="43"/>
    </row>
    <row r="1365" spans="6:11" ht="20.399999999999999" x14ac:dyDescent="0.3">
      <c r="F1365" s="43"/>
      <c r="G1365" s="39"/>
      <c r="H1365" s="48"/>
      <c r="I1365" s="43"/>
      <c r="J1365" s="48"/>
      <c r="K1365" s="43"/>
    </row>
    <row r="1366" spans="6:11" ht="20.399999999999999" x14ac:dyDescent="0.3">
      <c r="F1366" s="43"/>
      <c r="G1366" s="39"/>
      <c r="H1366" s="48"/>
      <c r="I1366" s="43"/>
      <c r="J1366" s="48"/>
      <c r="K1366" s="43"/>
    </row>
    <row r="1367" spans="6:11" ht="20.399999999999999" x14ac:dyDescent="0.3">
      <c r="F1367" s="43"/>
      <c r="G1367" s="39"/>
      <c r="H1367" s="48"/>
      <c r="I1367" s="43"/>
      <c r="J1367" s="48"/>
      <c r="K1367" s="43"/>
    </row>
    <row r="1368" spans="6:11" ht="20.399999999999999" x14ac:dyDescent="0.3">
      <c r="F1368" s="43"/>
      <c r="G1368" s="39"/>
      <c r="H1368" s="48"/>
      <c r="I1368" s="43"/>
      <c r="J1368" s="48"/>
      <c r="K1368" s="43"/>
    </row>
    <row r="1369" spans="6:11" ht="20.399999999999999" x14ac:dyDescent="0.3">
      <c r="F1369" s="43"/>
      <c r="G1369" s="39"/>
      <c r="H1369" s="48"/>
      <c r="I1369" s="43"/>
      <c r="J1369" s="48"/>
      <c r="K1369" s="43"/>
    </row>
    <row r="1370" spans="6:11" ht="20.399999999999999" x14ac:dyDescent="0.3">
      <c r="F1370" s="43"/>
      <c r="G1370" s="39"/>
      <c r="H1370" s="48"/>
      <c r="I1370" s="43"/>
      <c r="J1370" s="48"/>
      <c r="K1370" s="43"/>
    </row>
    <row r="1371" spans="6:11" ht="20.399999999999999" x14ac:dyDescent="0.3">
      <c r="F1371" s="43"/>
      <c r="G1371" s="39"/>
      <c r="H1371" s="48"/>
      <c r="I1371" s="43"/>
      <c r="J1371" s="48"/>
      <c r="K1371" s="43"/>
    </row>
    <row r="1372" spans="6:11" ht="20.399999999999999" x14ac:dyDescent="0.3">
      <c r="F1372" s="43"/>
      <c r="G1372" s="39"/>
      <c r="H1372" s="48"/>
      <c r="I1372" s="43"/>
      <c r="J1372" s="48"/>
      <c r="K1372" s="43"/>
    </row>
    <row r="1373" spans="6:11" ht="20.399999999999999" x14ac:dyDescent="0.3">
      <c r="F1373" s="43"/>
      <c r="G1373" s="39"/>
      <c r="H1373" s="48"/>
      <c r="I1373" s="43"/>
      <c r="J1373" s="48"/>
      <c r="K1373" s="43"/>
    </row>
    <row r="1374" spans="6:11" ht="20.399999999999999" x14ac:dyDescent="0.3">
      <c r="F1374" s="43"/>
      <c r="G1374" s="39"/>
      <c r="H1374" s="48"/>
      <c r="I1374" s="43"/>
      <c r="J1374" s="48"/>
      <c r="K1374" s="43"/>
    </row>
    <row r="1375" spans="6:11" ht="20.399999999999999" x14ac:dyDescent="0.3">
      <c r="F1375" s="43"/>
      <c r="G1375" s="39"/>
      <c r="H1375" s="48"/>
      <c r="I1375" s="43"/>
      <c r="J1375" s="48"/>
      <c r="K1375" s="43"/>
    </row>
    <row r="1376" spans="6:11" ht="20.399999999999999" x14ac:dyDescent="0.3">
      <c r="F1376" s="43"/>
      <c r="G1376" s="39"/>
      <c r="H1376" s="48"/>
      <c r="I1376" s="43"/>
      <c r="J1376" s="48"/>
      <c r="K1376" s="43"/>
    </row>
    <row r="1377" spans="6:11" ht="20.399999999999999" x14ac:dyDescent="0.3">
      <c r="F1377" s="43"/>
      <c r="G1377" s="39"/>
      <c r="H1377" s="48"/>
      <c r="I1377" s="43"/>
      <c r="J1377" s="48"/>
      <c r="K1377" s="43"/>
    </row>
    <row r="1378" spans="6:11" ht="20.399999999999999" x14ac:dyDescent="0.3">
      <c r="F1378" s="43"/>
      <c r="G1378" s="39"/>
      <c r="H1378" s="48"/>
      <c r="I1378" s="43"/>
      <c r="J1378" s="48"/>
      <c r="K1378" s="43"/>
    </row>
    <row r="1379" spans="6:11" ht="20.399999999999999" x14ac:dyDescent="0.3">
      <c r="F1379" s="43"/>
      <c r="G1379" s="39"/>
      <c r="H1379" s="48"/>
      <c r="I1379" s="43"/>
      <c r="J1379" s="48"/>
      <c r="K1379" s="43"/>
    </row>
    <row r="1380" spans="6:11" ht="20.399999999999999" x14ac:dyDescent="0.3">
      <c r="F1380" s="43"/>
      <c r="G1380" s="39"/>
      <c r="H1380" s="48"/>
      <c r="I1380" s="43"/>
      <c r="J1380" s="48"/>
      <c r="K1380" s="43"/>
    </row>
    <row r="1381" spans="6:11" ht="20.399999999999999" x14ac:dyDescent="0.3">
      <c r="F1381" s="43"/>
      <c r="G1381" s="39"/>
      <c r="H1381" s="48"/>
      <c r="I1381" s="43"/>
      <c r="J1381" s="48"/>
      <c r="K1381" s="43"/>
    </row>
    <row r="1382" spans="6:11" ht="20.399999999999999" x14ac:dyDescent="0.3">
      <c r="F1382" s="43"/>
      <c r="G1382" s="39"/>
      <c r="H1382" s="48"/>
      <c r="I1382" s="43"/>
      <c r="J1382" s="48"/>
      <c r="K1382" s="43"/>
    </row>
    <row r="1383" spans="6:11" ht="20.399999999999999" x14ac:dyDescent="0.3">
      <c r="F1383" s="43"/>
      <c r="G1383" s="39"/>
      <c r="H1383" s="48"/>
      <c r="I1383" s="43"/>
      <c r="J1383" s="48"/>
      <c r="K1383" s="43"/>
    </row>
    <row r="1384" spans="6:11" ht="20.399999999999999" x14ac:dyDescent="0.3">
      <c r="F1384" s="43"/>
      <c r="G1384" s="39"/>
      <c r="H1384" s="48"/>
      <c r="I1384" s="43"/>
      <c r="J1384" s="48"/>
      <c r="K1384" s="43"/>
    </row>
    <row r="1385" spans="6:11" ht="20.399999999999999" x14ac:dyDescent="0.3">
      <c r="F1385" s="43"/>
      <c r="G1385" s="39"/>
      <c r="H1385" s="48"/>
      <c r="I1385" s="43"/>
      <c r="J1385" s="48"/>
      <c r="K1385" s="43"/>
    </row>
    <row r="1386" spans="6:11" ht="20.399999999999999" x14ac:dyDescent="0.3">
      <c r="F1386" s="43"/>
      <c r="G1386" s="39"/>
      <c r="H1386" s="48"/>
      <c r="I1386" s="43"/>
      <c r="J1386" s="48"/>
      <c r="K1386" s="43"/>
    </row>
    <row r="1387" spans="6:11" ht="20.399999999999999" x14ac:dyDescent="0.3">
      <c r="F1387" s="43"/>
      <c r="G1387" s="39"/>
      <c r="H1387" s="48"/>
      <c r="I1387" s="43"/>
      <c r="J1387" s="48"/>
      <c r="K1387" s="43"/>
    </row>
    <row r="1388" spans="6:11" ht="20.399999999999999" x14ac:dyDescent="0.3">
      <c r="F1388" s="43"/>
      <c r="G1388" s="39"/>
      <c r="H1388" s="48"/>
      <c r="I1388" s="43"/>
      <c r="J1388" s="48"/>
      <c r="K1388" s="43"/>
    </row>
    <row r="1389" spans="6:11" ht="20.399999999999999" x14ac:dyDescent="0.3">
      <c r="F1389" s="43"/>
      <c r="G1389" s="39"/>
      <c r="H1389" s="48"/>
      <c r="I1389" s="43"/>
      <c r="J1389" s="48"/>
      <c r="K1389" s="43"/>
    </row>
    <row r="1390" spans="6:11" ht="20.399999999999999" x14ac:dyDescent="0.3">
      <c r="F1390" s="43"/>
      <c r="G1390" s="39"/>
      <c r="H1390" s="48"/>
      <c r="I1390" s="43"/>
      <c r="J1390" s="48"/>
      <c r="K1390" s="43"/>
    </row>
    <row r="1391" spans="6:11" ht="20.399999999999999" x14ac:dyDescent="0.3">
      <c r="F1391" s="43"/>
      <c r="G1391" s="39"/>
      <c r="H1391" s="48"/>
      <c r="I1391" s="43"/>
      <c r="J1391" s="48"/>
      <c r="K1391" s="43"/>
    </row>
    <row r="1392" spans="6:11" ht="20.399999999999999" x14ac:dyDescent="0.3">
      <c r="F1392" s="43"/>
      <c r="G1392" s="39"/>
      <c r="H1392" s="48"/>
      <c r="I1392" s="43"/>
      <c r="J1392" s="48"/>
      <c r="K1392" s="43"/>
    </row>
    <row r="1393" spans="6:11" ht="20.399999999999999" x14ac:dyDescent="0.3">
      <c r="F1393" s="43"/>
      <c r="G1393" s="39"/>
      <c r="H1393" s="48"/>
      <c r="I1393" s="43"/>
      <c r="J1393" s="48"/>
      <c r="K1393" s="43"/>
    </row>
    <row r="1394" spans="6:11" ht="20.399999999999999" x14ac:dyDescent="0.3">
      <c r="F1394" s="43"/>
      <c r="G1394" s="39"/>
      <c r="H1394" s="48"/>
      <c r="I1394" s="43"/>
      <c r="J1394" s="48"/>
      <c r="K1394" s="43"/>
    </row>
    <row r="1395" spans="6:11" ht="20.399999999999999" x14ac:dyDescent="0.3">
      <c r="F1395" s="43"/>
      <c r="G1395" s="39"/>
      <c r="H1395" s="48"/>
      <c r="I1395" s="43"/>
      <c r="J1395" s="48"/>
      <c r="K1395" s="43"/>
    </row>
    <row r="1396" spans="6:11" ht="20.399999999999999" x14ac:dyDescent="0.3">
      <c r="F1396" s="43"/>
      <c r="G1396" s="39"/>
      <c r="H1396" s="48"/>
      <c r="I1396" s="43"/>
      <c r="J1396" s="48"/>
      <c r="K1396" s="43"/>
    </row>
    <row r="1397" spans="6:11" ht="20.399999999999999" x14ac:dyDescent="0.3">
      <c r="F1397" s="43"/>
      <c r="G1397" s="39"/>
      <c r="H1397" s="48"/>
      <c r="I1397" s="43"/>
      <c r="J1397" s="48"/>
      <c r="K1397" s="43"/>
    </row>
    <row r="1398" spans="6:11" ht="20.399999999999999" x14ac:dyDescent="0.3">
      <c r="F1398" s="43"/>
      <c r="G1398" s="39"/>
      <c r="H1398" s="48"/>
      <c r="I1398" s="43"/>
      <c r="J1398" s="48"/>
      <c r="K1398" s="43"/>
    </row>
    <row r="1399" spans="6:11" ht="20.399999999999999" x14ac:dyDescent="0.3">
      <c r="F1399" s="43"/>
      <c r="G1399" s="39"/>
      <c r="H1399" s="48"/>
      <c r="I1399" s="43"/>
      <c r="J1399" s="48"/>
      <c r="K1399" s="43"/>
    </row>
    <row r="1400" spans="6:11" ht="20.399999999999999" x14ac:dyDescent="0.3">
      <c r="F1400" s="43"/>
      <c r="G1400" s="39"/>
      <c r="H1400" s="48"/>
      <c r="I1400" s="43"/>
      <c r="J1400" s="48"/>
      <c r="K1400" s="43"/>
    </row>
    <row r="1401" spans="6:11" ht="20.399999999999999" x14ac:dyDescent="0.3">
      <c r="F1401" s="43"/>
      <c r="G1401" s="39"/>
      <c r="H1401" s="48"/>
      <c r="I1401" s="43"/>
      <c r="J1401" s="48"/>
      <c r="K1401" s="43"/>
    </row>
    <row r="1402" spans="6:11" ht="20.399999999999999" x14ac:dyDescent="0.3">
      <c r="F1402" s="43"/>
      <c r="G1402" s="39"/>
      <c r="H1402" s="48"/>
      <c r="I1402" s="43"/>
      <c r="J1402" s="48"/>
      <c r="K1402" s="43"/>
    </row>
    <row r="1403" spans="6:11" ht="20.399999999999999" x14ac:dyDescent="0.3">
      <c r="F1403" s="43"/>
      <c r="G1403" s="39"/>
      <c r="H1403" s="48"/>
      <c r="I1403" s="43"/>
      <c r="J1403" s="48"/>
      <c r="K1403" s="43"/>
    </row>
    <row r="1404" spans="6:11" ht="20.399999999999999" x14ac:dyDescent="0.3">
      <c r="F1404" s="43"/>
      <c r="G1404" s="39"/>
      <c r="H1404" s="48"/>
      <c r="I1404" s="43"/>
      <c r="J1404" s="48"/>
      <c r="K1404" s="43"/>
    </row>
    <row r="1405" spans="6:11" ht="20.399999999999999" x14ac:dyDescent="0.3">
      <c r="F1405" s="43"/>
      <c r="G1405" s="39"/>
      <c r="H1405" s="48"/>
      <c r="I1405" s="43"/>
      <c r="J1405" s="48"/>
      <c r="K1405" s="43"/>
    </row>
    <row r="1406" spans="6:11" ht="20.399999999999999" x14ac:dyDescent="0.3">
      <c r="F1406" s="43"/>
      <c r="G1406" s="39"/>
      <c r="H1406" s="48"/>
      <c r="I1406" s="43"/>
      <c r="J1406" s="48"/>
      <c r="K1406" s="43"/>
    </row>
    <row r="1407" spans="6:11" ht="20.399999999999999" x14ac:dyDescent="0.3">
      <c r="F1407" s="43"/>
      <c r="G1407" s="39"/>
      <c r="H1407" s="48"/>
      <c r="I1407" s="43"/>
      <c r="J1407" s="48"/>
      <c r="K1407" s="43"/>
    </row>
    <row r="1408" spans="6:11" ht="20.399999999999999" x14ac:dyDescent="0.3">
      <c r="F1408" s="43"/>
      <c r="G1408" s="39"/>
      <c r="H1408" s="48"/>
      <c r="I1408" s="43"/>
      <c r="J1408" s="48"/>
      <c r="K1408" s="43"/>
    </row>
    <row r="1409" spans="6:11" ht="20.399999999999999" x14ac:dyDescent="0.3">
      <c r="F1409" s="43"/>
      <c r="G1409" s="39"/>
      <c r="H1409" s="48"/>
      <c r="I1409" s="43"/>
      <c r="J1409" s="48"/>
      <c r="K1409" s="43"/>
    </row>
    <row r="1410" spans="6:11" ht="20.399999999999999" x14ac:dyDescent="0.3">
      <c r="F1410" s="43"/>
      <c r="G1410" s="39"/>
      <c r="H1410" s="48"/>
      <c r="I1410" s="43"/>
      <c r="J1410" s="48"/>
      <c r="K1410" s="43"/>
    </row>
    <row r="1411" spans="6:11" ht="20.399999999999999" x14ac:dyDescent="0.3">
      <c r="F1411" s="43"/>
      <c r="G1411" s="39"/>
      <c r="H1411" s="48"/>
      <c r="I1411" s="43"/>
      <c r="J1411" s="48"/>
      <c r="K1411" s="43"/>
    </row>
    <row r="1412" spans="6:11" ht="20.399999999999999" x14ac:dyDescent="0.3">
      <c r="F1412" s="43"/>
      <c r="G1412" s="39"/>
      <c r="H1412" s="48"/>
      <c r="I1412" s="43"/>
      <c r="J1412" s="48"/>
      <c r="K1412" s="43"/>
    </row>
    <row r="1413" spans="6:11" ht="20.399999999999999" x14ac:dyDescent="0.3">
      <c r="F1413" s="43"/>
      <c r="G1413" s="39"/>
      <c r="H1413" s="48"/>
      <c r="I1413" s="43"/>
      <c r="J1413" s="48"/>
      <c r="K1413" s="43"/>
    </row>
    <row r="1414" spans="6:11" ht="20.399999999999999" x14ac:dyDescent="0.3">
      <c r="F1414" s="43"/>
      <c r="G1414" s="39"/>
      <c r="H1414" s="48"/>
      <c r="I1414" s="43"/>
      <c r="J1414" s="48"/>
      <c r="K1414" s="43"/>
    </row>
    <row r="1415" spans="6:11" ht="20.399999999999999" x14ac:dyDescent="0.3">
      <c r="F1415" s="43"/>
      <c r="G1415" s="39"/>
      <c r="H1415" s="48"/>
      <c r="I1415" s="43"/>
      <c r="J1415" s="48"/>
      <c r="K1415" s="43"/>
    </row>
    <row r="1416" spans="6:11" ht="20.399999999999999" x14ac:dyDescent="0.3">
      <c r="F1416" s="43"/>
      <c r="G1416" s="39"/>
      <c r="H1416" s="48"/>
      <c r="I1416" s="43"/>
      <c r="J1416" s="48"/>
      <c r="K1416" s="43"/>
    </row>
    <row r="1417" spans="6:11" ht="20.399999999999999" x14ac:dyDescent="0.3">
      <c r="F1417" s="43"/>
      <c r="G1417" s="39"/>
      <c r="H1417" s="48"/>
      <c r="I1417" s="43"/>
      <c r="J1417" s="48"/>
      <c r="K1417" s="43"/>
    </row>
    <row r="1418" spans="6:11" ht="20.399999999999999" x14ac:dyDescent="0.3">
      <c r="F1418" s="43"/>
      <c r="G1418" s="39"/>
      <c r="H1418" s="48"/>
      <c r="I1418" s="43"/>
      <c r="J1418" s="48"/>
      <c r="K1418" s="43"/>
    </row>
    <row r="1419" spans="6:11" ht="20.399999999999999" x14ac:dyDescent="0.3">
      <c r="F1419" s="43"/>
      <c r="G1419" s="39"/>
      <c r="H1419" s="48"/>
      <c r="I1419" s="43"/>
      <c r="J1419" s="48"/>
      <c r="K1419" s="43"/>
    </row>
    <row r="1420" spans="6:11" ht="20.399999999999999" x14ac:dyDescent="0.3">
      <c r="F1420" s="43"/>
      <c r="G1420" s="39"/>
      <c r="H1420" s="48"/>
      <c r="I1420" s="43"/>
      <c r="J1420" s="48"/>
      <c r="K1420" s="43"/>
    </row>
    <row r="1421" spans="6:11" ht="20.399999999999999" x14ac:dyDescent="0.3">
      <c r="F1421" s="43"/>
      <c r="G1421" s="39"/>
      <c r="H1421" s="48"/>
      <c r="I1421" s="43"/>
      <c r="J1421" s="48"/>
      <c r="K1421" s="43"/>
    </row>
    <row r="1422" spans="6:11" ht="20.399999999999999" x14ac:dyDescent="0.3">
      <c r="F1422" s="43"/>
      <c r="G1422" s="39"/>
      <c r="H1422" s="48"/>
      <c r="I1422" s="43"/>
      <c r="J1422" s="48"/>
      <c r="K1422" s="43"/>
    </row>
    <row r="1423" spans="6:11" ht="20.399999999999999" x14ac:dyDescent="0.3">
      <c r="F1423" s="43"/>
      <c r="G1423" s="39"/>
      <c r="H1423" s="48"/>
      <c r="I1423" s="43"/>
      <c r="J1423" s="48"/>
      <c r="K1423" s="43"/>
    </row>
    <row r="1424" spans="6:11" ht="20.399999999999999" x14ac:dyDescent="0.3">
      <c r="F1424" s="43"/>
      <c r="G1424" s="39"/>
      <c r="H1424" s="48"/>
      <c r="I1424" s="43"/>
      <c r="J1424" s="48"/>
      <c r="K1424" s="43"/>
    </row>
    <row r="1425" spans="6:11" ht="20.399999999999999" x14ac:dyDescent="0.3">
      <c r="F1425" s="43"/>
      <c r="G1425" s="39"/>
      <c r="H1425" s="48"/>
      <c r="I1425" s="43"/>
      <c r="J1425" s="48"/>
      <c r="K1425" s="43"/>
    </row>
    <row r="1426" spans="6:11" ht="20.399999999999999" x14ac:dyDescent="0.3">
      <c r="F1426" s="43"/>
      <c r="G1426" s="39"/>
      <c r="H1426" s="48"/>
      <c r="I1426" s="43"/>
      <c r="J1426" s="48"/>
      <c r="K1426" s="43"/>
    </row>
    <row r="1427" spans="6:11" ht="20.399999999999999" x14ac:dyDescent="0.3">
      <c r="F1427" s="43"/>
      <c r="G1427" s="39"/>
      <c r="H1427" s="48"/>
      <c r="I1427" s="43"/>
      <c r="J1427" s="48"/>
      <c r="K1427" s="43"/>
    </row>
    <row r="1428" spans="6:11" ht="20.399999999999999" x14ac:dyDescent="0.3">
      <c r="F1428" s="43"/>
      <c r="G1428" s="39"/>
      <c r="H1428" s="48"/>
      <c r="I1428" s="43"/>
      <c r="J1428" s="48"/>
      <c r="K1428" s="43"/>
    </row>
    <row r="1429" spans="6:11" ht="20.399999999999999" x14ac:dyDescent="0.3">
      <c r="F1429" s="43"/>
      <c r="G1429" s="39"/>
      <c r="H1429" s="48"/>
      <c r="I1429" s="43"/>
      <c r="J1429" s="48"/>
      <c r="K1429" s="43"/>
    </row>
    <row r="1430" spans="6:11" ht="20.399999999999999" x14ac:dyDescent="0.3">
      <c r="F1430" s="43"/>
      <c r="G1430" s="39"/>
      <c r="H1430" s="48"/>
      <c r="I1430" s="43"/>
      <c r="J1430" s="48"/>
      <c r="K1430" s="43"/>
    </row>
    <row r="1431" spans="6:11" ht="20.399999999999999" x14ac:dyDescent="0.3">
      <c r="F1431" s="43"/>
      <c r="G1431" s="39"/>
      <c r="H1431" s="48"/>
      <c r="I1431" s="43"/>
      <c r="J1431" s="48"/>
      <c r="K1431" s="43"/>
    </row>
    <row r="1432" spans="6:11" ht="20.399999999999999" x14ac:dyDescent="0.3">
      <c r="F1432" s="43"/>
      <c r="G1432" s="39"/>
      <c r="H1432" s="48"/>
      <c r="I1432" s="43"/>
      <c r="J1432" s="48"/>
      <c r="K1432" s="43"/>
    </row>
    <row r="1433" spans="6:11" ht="20.399999999999999" x14ac:dyDescent="0.3">
      <c r="F1433" s="43"/>
      <c r="G1433" s="39"/>
      <c r="H1433" s="48"/>
      <c r="I1433" s="43"/>
      <c r="J1433" s="48"/>
      <c r="K1433" s="43"/>
    </row>
    <row r="1434" spans="6:11" ht="20.399999999999999" x14ac:dyDescent="0.3">
      <c r="F1434" s="43"/>
      <c r="G1434" s="39"/>
      <c r="H1434" s="48"/>
      <c r="I1434" s="43"/>
      <c r="J1434" s="48"/>
      <c r="K1434" s="43"/>
    </row>
    <row r="1435" spans="6:11" ht="20.399999999999999" x14ac:dyDescent="0.3">
      <c r="F1435" s="43"/>
      <c r="G1435" s="39"/>
      <c r="H1435" s="48"/>
      <c r="I1435" s="43"/>
      <c r="J1435" s="48"/>
      <c r="K1435" s="43"/>
    </row>
    <row r="1436" spans="6:11" ht="20.399999999999999" x14ac:dyDescent="0.3">
      <c r="F1436" s="43"/>
      <c r="G1436" s="39"/>
      <c r="H1436" s="48"/>
      <c r="I1436" s="43"/>
      <c r="J1436" s="48"/>
      <c r="K1436" s="43"/>
    </row>
    <row r="1437" spans="6:11" ht="20.399999999999999" x14ac:dyDescent="0.3">
      <c r="F1437" s="43"/>
      <c r="G1437" s="39"/>
      <c r="H1437" s="48"/>
      <c r="I1437" s="43"/>
      <c r="J1437" s="48"/>
      <c r="K1437" s="43"/>
    </row>
    <row r="1438" spans="6:11" ht="20.399999999999999" x14ac:dyDescent="0.3">
      <c r="F1438" s="43"/>
      <c r="G1438" s="39"/>
      <c r="H1438" s="48"/>
      <c r="I1438" s="43"/>
      <c r="J1438" s="48"/>
      <c r="K1438" s="43"/>
    </row>
    <row r="1439" spans="6:11" ht="20.399999999999999" x14ac:dyDescent="0.3">
      <c r="F1439" s="43"/>
      <c r="G1439" s="39"/>
      <c r="H1439" s="48"/>
      <c r="I1439" s="43"/>
      <c r="J1439" s="48"/>
      <c r="K1439" s="43"/>
    </row>
    <row r="1440" spans="6:11" ht="20.399999999999999" x14ac:dyDescent="0.3">
      <c r="F1440" s="43"/>
      <c r="G1440" s="39"/>
      <c r="H1440" s="48"/>
      <c r="I1440" s="43"/>
      <c r="J1440" s="48"/>
      <c r="K1440" s="43"/>
    </row>
    <row r="1441" spans="6:11" ht="20.399999999999999" x14ac:dyDescent="0.3">
      <c r="F1441" s="43"/>
      <c r="G1441" s="39"/>
      <c r="H1441" s="48"/>
      <c r="I1441" s="43"/>
      <c r="J1441" s="48"/>
      <c r="K1441" s="43"/>
    </row>
    <row r="1442" spans="6:11" ht="20.399999999999999" x14ac:dyDescent="0.3">
      <c r="F1442" s="43"/>
      <c r="G1442" s="39"/>
      <c r="H1442" s="48"/>
      <c r="I1442" s="43"/>
      <c r="J1442" s="48"/>
      <c r="K1442" s="43"/>
    </row>
    <row r="1443" spans="6:11" ht="20.399999999999999" x14ac:dyDescent="0.3">
      <c r="F1443" s="43"/>
      <c r="G1443" s="39"/>
      <c r="H1443" s="48"/>
      <c r="I1443" s="43"/>
      <c r="J1443" s="48"/>
      <c r="K1443" s="43"/>
    </row>
    <row r="1444" spans="6:11" ht="20.399999999999999" x14ac:dyDescent="0.3">
      <c r="F1444" s="43"/>
      <c r="G1444" s="39"/>
      <c r="H1444" s="48"/>
      <c r="I1444" s="43"/>
      <c r="J1444" s="48"/>
      <c r="K1444" s="43"/>
    </row>
    <row r="1445" spans="6:11" ht="20.399999999999999" x14ac:dyDescent="0.3">
      <c r="F1445" s="43"/>
      <c r="G1445" s="39"/>
      <c r="H1445" s="48"/>
      <c r="I1445" s="43"/>
      <c r="J1445" s="48"/>
      <c r="K1445" s="43"/>
    </row>
    <row r="1446" spans="6:11" ht="20.399999999999999" x14ac:dyDescent="0.3">
      <c r="F1446" s="43"/>
      <c r="G1446" s="39"/>
      <c r="H1446" s="48"/>
      <c r="I1446" s="43"/>
      <c r="J1446" s="48"/>
      <c r="K1446" s="43"/>
    </row>
    <row r="1447" spans="6:11" ht="20.399999999999999" x14ac:dyDescent="0.3">
      <c r="F1447" s="43"/>
      <c r="G1447" s="39"/>
      <c r="H1447" s="48"/>
      <c r="I1447" s="43"/>
      <c r="J1447" s="48"/>
      <c r="K1447" s="43"/>
    </row>
    <row r="1448" spans="6:11" ht="20.399999999999999" x14ac:dyDescent="0.3">
      <c r="F1448" s="43"/>
      <c r="G1448" s="39"/>
      <c r="H1448" s="48"/>
      <c r="I1448" s="43"/>
      <c r="J1448" s="48"/>
      <c r="K1448" s="43"/>
    </row>
    <row r="1449" spans="6:11" ht="20.399999999999999" x14ac:dyDescent="0.3">
      <c r="F1449" s="43"/>
      <c r="G1449" s="39"/>
      <c r="H1449" s="48"/>
      <c r="I1449" s="43"/>
      <c r="J1449" s="48"/>
      <c r="K1449" s="43"/>
    </row>
    <row r="1450" spans="6:11" ht="20.399999999999999" x14ac:dyDescent="0.3">
      <c r="F1450" s="43"/>
      <c r="G1450" s="39"/>
      <c r="H1450" s="48"/>
      <c r="I1450" s="43"/>
      <c r="J1450" s="48"/>
      <c r="K1450" s="43"/>
    </row>
    <row r="1451" spans="6:11" ht="20.399999999999999" x14ac:dyDescent="0.3">
      <c r="F1451" s="43"/>
      <c r="G1451" s="39"/>
      <c r="H1451" s="48"/>
      <c r="I1451" s="43"/>
      <c r="J1451" s="48"/>
      <c r="K1451" s="43"/>
    </row>
    <row r="1452" spans="6:11" ht="20.399999999999999" x14ac:dyDescent="0.3">
      <c r="F1452" s="43"/>
      <c r="G1452" s="39"/>
      <c r="H1452" s="48"/>
      <c r="I1452" s="43"/>
      <c r="J1452" s="48"/>
      <c r="K1452" s="43"/>
    </row>
    <row r="1453" spans="6:11" ht="20.399999999999999" x14ac:dyDescent="0.3">
      <c r="F1453" s="43"/>
      <c r="G1453" s="39"/>
      <c r="H1453" s="48"/>
      <c r="I1453" s="43"/>
      <c r="J1453" s="48"/>
      <c r="K1453" s="43"/>
    </row>
    <row r="1454" spans="6:11" ht="20.399999999999999" x14ac:dyDescent="0.3">
      <c r="F1454" s="43"/>
      <c r="G1454" s="39"/>
      <c r="H1454" s="48"/>
      <c r="I1454" s="43"/>
      <c r="J1454" s="48"/>
      <c r="K1454" s="43"/>
    </row>
    <row r="1455" spans="6:11" ht="20.399999999999999" x14ac:dyDescent="0.3">
      <c r="F1455" s="43"/>
      <c r="G1455" s="39"/>
      <c r="H1455" s="48"/>
      <c r="I1455" s="43"/>
      <c r="J1455" s="48"/>
      <c r="K1455" s="43"/>
    </row>
    <row r="1456" spans="6:11" ht="20.399999999999999" x14ac:dyDescent="0.3">
      <c r="F1456" s="43"/>
      <c r="G1456" s="39"/>
      <c r="H1456" s="48"/>
      <c r="I1456" s="43"/>
      <c r="J1456" s="48"/>
      <c r="K1456" s="43"/>
    </row>
    <row r="1457" spans="6:11" ht="20.399999999999999" x14ac:dyDescent="0.3">
      <c r="F1457" s="43"/>
      <c r="G1457" s="39"/>
      <c r="H1457" s="48"/>
      <c r="I1457" s="43"/>
      <c r="J1457" s="48"/>
      <c r="K1457" s="43"/>
    </row>
    <row r="1458" spans="6:11" ht="20.399999999999999" x14ac:dyDescent="0.3">
      <c r="F1458" s="43"/>
      <c r="G1458" s="39"/>
      <c r="H1458" s="48"/>
      <c r="I1458" s="43"/>
      <c r="J1458" s="48"/>
      <c r="K1458" s="43"/>
    </row>
    <row r="1459" spans="6:11" ht="20.399999999999999" x14ac:dyDescent="0.3">
      <c r="F1459" s="43"/>
      <c r="G1459" s="39"/>
      <c r="H1459" s="48"/>
      <c r="I1459" s="43"/>
      <c r="J1459" s="48"/>
      <c r="K1459" s="43"/>
    </row>
    <row r="1460" spans="6:11" ht="20.399999999999999" x14ac:dyDescent="0.3">
      <c r="F1460" s="43"/>
      <c r="G1460" s="39"/>
      <c r="H1460" s="48"/>
      <c r="I1460" s="43"/>
      <c r="J1460" s="48"/>
      <c r="K1460" s="43"/>
    </row>
    <row r="1461" spans="6:11" ht="20.399999999999999" x14ac:dyDescent="0.3">
      <c r="F1461" s="43"/>
      <c r="G1461" s="39"/>
      <c r="H1461" s="48"/>
      <c r="I1461" s="43"/>
      <c r="J1461" s="48"/>
      <c r="K1461" s="43"/>
    </row>
    <row r="1462" spans="6:11" ht="20.399999999999999" x14ac:dyDescent="0.3">
      <c r="F1462" s="43"/>
      <c r="G1462" s="39"/>
      <c r="H1462" s="48"/>
      <c r="I1462" s="43"/>
      <c r="J1462" s="48"/>
      <c r="K1462" s="43"/>
    </row>
    <row r="1463" spans="6:11" ht="20.399999999999999" x14ac:dyDescent="0.3">
      <c r="F1463" s="43"/>
      <c r="G1463" s="39"/>
      <c r="H1463" s="48"/>
      <c r="I1463" s="43"/>
      <c r="J1463" s="48"/>
      <c r="K1463" s="43"/>
    </row>
    <row r="1464" spans="6:11" ht="20.399999999999999" x14ac:dyDescent="0.3">
      <c r="F1464" s="43"/>
      <c r="G1464" s="39"/>
      <c r="H1464" s="48"/>
      <c r="I1464" s="43"/>
      <c r="J1464" s="48"/>
      <c r="K1464" s="43"/>
    </row>
    <row r="1465" spans="6:11" ht="20.399999999999999" x14ac:dyDescent="0.3">
      <c r="F1465" s="43"/>
      <c r="G1465" s="39"/>
      <c r="H1465" s="48"/>
      <c r="I1465" s="43"/>
      <c r="J1465" s="48"/>
      <c r="K1465" s="43"/>
    </row>
    <row r="1466" spans="6:11" ht="20.399999999999999" x14ac:dyDescent="0.3">
      <c r="F1466" s="43"/>
      <c r="G1466" s="39"/>
      <c r="H1466" s="48"/>
      <c r="I1466" s="43"/>
      <c r="J1466" s="48"/>
      <c r="K1466" s="43"/>
    </row>
    <row r="1467" spans="6:11" ht="20.399999999999999" x14ac:dyDescent="0.3">
      <c r="F1467" s="43"/>
      <c r="G1467" s="39"/>
      <c r="H1467" s="48"/>
      <c r="I1467" s="43"/>
      <c r="J1467" s="48"/>
      <c r="K1467" s="43"/>
    </row>
    <row r="1468" spans="6:11" ht="20.399999999999999" x14ac:dyDescent="0.3">
      <c r="F1468" s="43"/>
      <c r="G1468" s="39"/>
      <c r="H1468" s="48"/>
      <c r="I1468" s="43"/>
      <c r="J1468" s="48"/>
      <c r="K1468" s="43"/>
    </row>
    <row r="1469" spans="6:11" ht="20.399999999999999" x14ac:dyDescent="0.3">
      <c r="F1469" s="43"/>
      <c r="G1469" s="39"/>
      <c r="H1469" s="48"/>
      <c r="I1469" s="43"/>
      <c r="J1469" s="48"/>
      <c r="K1469" s="43"/>
    </row>
    <row r="1470" spans="6:11" ht="20.399999999999999" x14ac:dyDescent="0.3">
      <c r="F1470" s="43"/>
      <c r="G1470" s="39"/>
      <c r="H1470" s="48"/>
      <c r="I1470" s="43"/>
      <c r="J1470" s="48"/>
      <c r="K1470" s="43"/>
    </row>
    <row r="1471" spans="6:11" ht="20.399999999999999" x14ac:dyDescent="0.3">
      <c r="F1471" s="43"/>
      <c r="G1471" s="39"/>
      <c r="H1471" s="48"/>
      <c r="I1471" s="43"/>
      <c r="J1471" s="48"/>
      <c r="K1471" s="43"/>
    </row>
    <row r="1472" spans="6:11" ht="20.399999999999999" x14ac:dyDescent="0.3">
      <c r="F1472" s="43"/>
      <c r="G1472" s="39"/>
      <c r="H1472" s="48"/>
      <c r="I1472" s="43"/>
      <c r="J1472" s="48"/>
      <c r="K1472" s="43"/>
    </row>
    <row r="1473" spans="6:11" ht="20.399999999999999" x14ac:dyDescent="0.3">
      <c r="F1473" s="43"/>
      <c r="G1473" s="39"/>
      <c r="H1473" s="48"/>
      <c r="I1473" s="43"/>
      <c r="J1473" s="48"/>
      <c r="K1473" s="43"/>
    </row>
    <row r="1474" spans="6:11" ht="20.399999999999999" x14ac:dyDescent="0.3">
      <c r="F1474" s="43"/>
      <c r="G1474" s="39"/>
      <c r="H1474" s="48"/>
      <c r="I1474" s="43"/>
      <c r="J1474" s="48"/>
      <c r="K1474" s="43"/>
    </row>
    <row r="1475" spans="6:11" ht="20.399999999999999" x14ac:dyDescent="0.3">
      <c r="F1475" s="43"/>
      <c r="G1475" s="39"/>
      <c r="H1475" s="48"/>
      <c r="I1475" s="43"/>
      <c r="J1475" s="48"/>
      <c r="K1475" s="43"/>
    </row>
    <row r="1476" spans="6:11" ht="20.399999999999999" x14ac:dyDescent="0.3">
      <c r="F1476" s="43"/>
      <c r="G1476" s="39"/>
      <c r="H1476" s="48"/>
      <c r="I1476" s="43"/>
      <c r="J1476" s="48"/>
      <c r="K1476" s="43"/>
    </row>
    <row r="1477" spans="6:11" ht="20.399999999999999" x14ac:dyDescent="0.3">
      <c r="F1477" s="43"/>
      <c r="G1477" s="39"/>
      <c r="H1477" s="48"/>
      <c r="I1477" s="43"/>
      <c r="J1477" s="48"/>
      <c r="K1477" s="43"/>
    </row>
    <row r="1478" spans="6:11" ht="20.399999999999999" x14ac:dyDescent="0.3">
      <c r="F1478" s="43"/>
      <c r="G1478" s="39"/>
      <c r="H1478" s="48"/>
      <c r="I1478" s="43"/>
      <c r="J1478" s="48"/>
      <c r="K1478" s="43"/>
    </row>
    <row r="1479" spans="6:11" ht="20.399999999999999" x14ac:dyDescent="0.3">
      <c r="F1479" s="43"/>
      <c r="G1479" s="39"/>
      <c r="H1479" s="48"/>
      <c r="I1479" s="43"/>
      <c r="J1479" s="48"/>
      <c r="K1479" s="43"/>
    </row>
    <row r="1480" spans="6:11" ht="20.399999999999999" x14ac:dyDescent="0.3">
      <c r="F1480" s="43"/>
      <c r="G1480" s="39"/>
      <c r="H1480" s="48"/>
      <c r="I1480" s="43"/>
      <c r="J1480" s="48"/>
      <c r="K1480" s="43"/>
    </row>
    <row r="1481" spans="6:11" ht="20.399999999999999" x14ac:dyDescent="0.3">
      <c r="F1481" s="43"/>
      <c r="G1481" s="39"/>
      <c r="H1481" s="48"/>
      <c r="I1481" s="43"/>
      <c r="J1481" s="48"/>
      <c r="K1481" s="43"/>
    </row>
    <row r="1482" spans="6:11" ht="20.399999999999999" x14ac:dyDescent="0.3">
      <c r="F1482" s="43"/>
      <c r="G1482" s="39"/>
      <c r="H1482" s="48"/>
      <c r="I1482" s="43"/>
      <c r="J1482" s="48"/>
      <c r="K1482" s="43"/>
    </row>
    <row r="1483" spans="6:11" ht="20.399999999999999" x14ac:dyDescent="0.3">
      <c r="F1483" s="43"/>
      <c r="G1483" s="39"/>
      <c r="H1483" s="48"/>
      <c r="I1483" s="43"/>
      <c r="J1483" s="48"/>
      <c r="K1483" s="43"/>
    </row>
    <row r="1484" spans="6:11" ht="20.399999999999999" x14ac:dyDescent="0.3">
      <c r="F1484" s="43"/>
      <c r="G1484" s="39"/>
      <c r="H1484" s="48"/>
      <c r="I1484" s="43"/>
      <c r="J1484" s="48"/>
      <c r="K1484" s="43"/>
    </row>
    <row r="1485" spans="6:11" ht="20.399999999999999" x14ac:dyDescent="0.3">
      <c r="F1485" s="43"/>
      <c r="G1485" s="39"/>
      <c r="H1485" s="48"/>
      <c r="I1485" s="43"/>
      <c r="J1485" s="48"/>
      <c r="K1485" s="43"/>
    </row>
    <row r="1486" spans="6:11" ht="20.399999999999999" x14ac:dyDescent="0.3">
      <c r="F1486" s="43"/>
      <c r="G1486" s="39"/>
      <c r="H1486" s="48"/>
      <c r="I1486" s="43"/>
      <c r="J1486" s="48"/>
      <c r="K1486" s="43"/>
    </row>
    <row r="1487" spans="6:11" ht="20.399999999999999" x14ac:dyDescent="0.3">
      <c r="F1487" s="43"/>
      <c r="G1487" s="39"/>
      <c r="H1487" s="48"/>
      <c r="I1487" s="43"/>
      <c r="J1487" s="48"/>
      <c r="K1487" s="43"/>
    </row>
    <row r="1488" spans="6:11" ht="20.399999999999999" x14ac:dyDescent="0.3">
      <c r="F1488" s="43"/>
      <c r="G1488" s="39"/>
      <c r="H1488" s="48"/>
      <c r="I1488" s="43"/>
      <c r="J1488" s="48"/>
      <c r="K1488" s="43"/>
    </row>
    <row r="1489" spans="6:11" ht="20.399999999999999" x14ac:dyDescent="0.3">
      <c r="F1489" s="43"/>
      <c r="G1489" s="39"/>
      <c r="H1489" s="48"/>
      <c r="I1489" s="43"/>
      <c r="J1489" s="48"/>
      <c r="K1489" s="43"/>
    </row>
    <row r="1490" spans="6:11" ht="20.399999999999999" x14ac:dyDescent="0.3">
      <c r="F1490" s="43"/>
      <c r="G1490" s="39"/>
      <c r="H1490" s="48"/>
      <c r="I1490" s="43"/>
      <c r="J1490" s="48"/>
      <c r="K1490" s="43"/>
    </row>
    <row r="1491" spans="6:11" ht="20.399999999999999" x14ac:dyDescent="0.3">
      <c r="F1491" s="43"/>
      <c r="G1491" s="39"/>
      <c r="H1491" s="48"/>
      <c r="I1491" s="43"/>
      <c r="J1491" s="48"/>
      <c r="K1491" s="43"/>
    </row>
    <row r="1492" spans="6:11" ht="20.399999999999999" x14ac:dyDescent="0.3">
      <c r="F1492" s="43"/>
      <c r="G1492" s="39"/>
      <c r="H1492" s="48"/>
      <c r="I1492" s="43"/>
      <c r="J1492" s="48"/>
      <c r="K1492" s="43"/>
    </row>
    <row r="1493" spans="6:11" ht="20.399999999999999" x14ac:dyDescent="0.3">
      <c r="F1493" s="43"/>
      <c r="G1493" s="39"/>
      <c r="H1493" s="48"/>
      <c r="I1493" s="43"/>
      <c r="J1493" s="48"/>
      <c r="K1493" s="43"/>
    </row>
    <row r="1494" spans="6:11" ht="20.399999999999999" x14ac:dyDescent="0.3">
      <c r="F1494" s="43"/>
      <c r="G1494" s="39"/>
      <c r="H1494" s="48"/>
      <c r="I1494" s="43"/>
      <c r="J1494" s="48"/>
      <c r="K1494" s="43"/>
    </row>
    <row r="1495" spans="6:11" ht="20.399999999999999" x14ac:dyDescent="0.3">
      <c r="F1495" s="43"/>
      <c r="G1495" s="39"/>
      <c r="H1495" s="48"/>
      <c r="I1495" s="43"/>
      <c r="J1495" s="48"/>
      <c r="K1495" s="43"/>
    </row>
    <row r="1496" spans="6:11" ht="20.399999999999999" x14ac:dyDescent="0.3">
      <c r="F1496" s="43"/>
      <c r="G1496" s="39"/>
      <c r="H1496" s="48"/>
      <c r="I1496" s="43"/>
      <c r="J1496" s="48"/>
      <c r="K1496" s="43"/>
    </row>
    <row r="1497" spans="6:11" ht="20.399999999999999" x14ac:dyDescent="0.3">
      <c r="F1497" s="43"/>
      <c r="G1497" s="39"/>
      <c r="H1497" s="48"/>
      <c r="I1497" s="43"/>
      <c r="J1497" s="48"/>
      <c r="K1497" s="43"/>
    </row>
    <row r="1498" spans="6:11" ht="20.399999999999999" x14ac:dyDescent="0.3">
      <c r="F1498" s="43"/>
      <c r="G1498" s="39"/>
      <c r="H1498" s="48"/>
      <c r="I1498" s="43"/>
      <c r="J1498" s="48"/>
      <c r="K1498" s="43"/>
    </row>
    <row r="1499" spans="6:11" ht="20.399999999999999" x14ac:dyDescent="0.3">
      <c r="F1499" s="43"/>
      <c r="G1499" s="39"/>
      <c r="H1499" s="48"/>
      <c r="I1499" s="43"/>
      <c r="J1499" s="48"/>
      <c r="K1499" s="43"/>
    </row>
    <row r="1500" spans="6:11" ht="20.399999999999999" x14ac:dyDescent="0.3">
      <c r="F1500" s="43"/>
      <c r="G1500" s="39"/>
      <c r="H1500" s="48"/>
      <c r="I1500" s="43"/>
      <c r="J1500" s="48"/>
      <c r="K1500" s="43"/>
    </row>
    <row r="1501" spans="6:11" ht="20.399999999999999" x14ac:dyDescent="0.3">
      <c r="F1501" s="43"/>
      <c r="G1501" s="39"/>
      <c r="H1501" s="48"/>
      <c r="I1501" s="43"/>
      <c r="J1501" s="48"/>
      <c r="K1501" s="43"/>
    </row>
    <row r="1502" spans="6:11" ht="20.399999999999999" x14ac:dyDescent="0.3">
      <c r="F1502" s="43"/>
      <c r="G1502" s="39"/>
      <c r="H1502" s="48"/>
      <c r="I1502" s="43"/>
      <c r="J1502" s="48"/>
      <c r="K1502" s="43"/>
    </row>
    <row r="1503" spans="6:11" ht="20.399999999999999" x14ac:dyDescent="0.3">
      <c r="F1503" s="43"/>
      <c r="G1503" s="39"/>
      <c r="H1503" s="48"/>
      <c r="I1503" s="43"/>
      <c r="J1503" s="48"/>
      <c r="K1503" s="43"/>
    </row>
    <row r="1504" spans="6:11" ht="20.399999999999999" x14ac:dyDescent="0.3">
      <c r="F1504" s="43"/>
      <c r="G1504" s="39"/>
      <c r="H1504" s="48"/>
      <c r="I1504" s="43"/>
      <c r="J1504" s="48"/>
      <c r="K1504" s="43"/>
    </row>
    <row r="1505" spans="6:11" ht="20.399999999999999" x14ac:dyDescent="0.3">
      <c r="F1505" s="43"/>
      <c r="G1505" s="39"/>
      <c r="H1505" s="48"/>
      <c r="I1505" s="43"/>
      <c r="J1505" s="48"/>
      <c r="K1505" s="43"/>
    </row>
    <row r="1506" spans="6:11" ht="20.399999999999999" x14ac:dyDescent="0.3">
      <c r="F1506" s="43"/>
      <c r="G1506" s="39"/>
      <c r="H1506" s="48"/>
      <c r="I1506" s="43"/>
      <c r="J1506" s="48"/>
      <c r="K1506" s="43"/>
    </row>
    <row r="1507" spans="6:11" ht="20.399999999999999" x14ac:dyDescent="0.3">
      <c r="F1507" s="43"/>
      <c r="G1507" s="39"/>
      <c r="H1507" s="48"/>
      <c r="I1507" s="43"/>
      <c r="J1507" s="48"/>
      <c r="K1507" s="43"/>
    </row>
    <row r="1508" spans="6:11" ht="20.399999999999999" x14ac:dyDescent="0.3">
      <c r="F1508" s="43"/>
      <c r="G1508" s="39"/>
      <c r="H1508" s="48"/>
      <c r="I1508" s="43"/>
      <c r="J1508" s="48"/>
      <c r="K1508" s="43"/>
    </row>
    <row r="1509" spans="6:11" ht="20.399999999999999" x14ac:dyDescent="0.3">
      <c r="F1509" s="43"/>
      <c r="G1509" s="39"/>
      <c r="H1509" s="48"/>
      <c r="I1509" s="43"/>
      <c r="J1509" s="48"/>
      <c r="K1509" s="43"/>
    </row>
    <row r="1510" spans="6:11" ht="20.399999999999999" x14ac:dyDescent="0.3">
      <c r="F1510" s="43"/>
      <c r="G1510" s="39"/>
      <c r="H1510" s="48"/>
      <c r="I1510" s="43"/>
      <c r="J1510" s="48"/>
      <c r="K1510" s="43"/>
    </row>
    <row r="1511" spans="6:11" ht="20.399999999999999" x14ac:dyDescent="0.3">
      <c r="F1511" s="43"/>
      <c r="G1511" s="39"/>
      <c r="H1511" s="48"/>
      <c r="I1511" s="43"/>
      <c r="J1511" s="48"/>
      <c r="K1511" s="43"/>
    </row>
    <row r="1512" spans="6:11" ht="20.399999999999999" x14ac:dyDescent="0.3">
      <c r="F1512" s="43"/>
      <c r="G1512" s="39"/>
      <c r="H1512" s="48"/>
      <c r="I1512" s="43"/>
      <c r="J1512" s="48"/>
      <c r="K1512" s="43"/>
    </row>
    <row r="1513" spans="6:11" ht="20.399999999999999" x14ac:dyDescent="0.3">
      <c r="F1513" s="43"/>
      <c r="G1513" s="39"/>
      <c r="H1513" s="48"/>
      <c r="I1513" s="43"/>
      <c r="J1513" s="48"/>
      <c r="K1513" s="43"/>
    </row>
    <row r="1514" spans="6:11" ht="20.399999999999999" x14ac:dyDescent="0.3">
      <c r="F1514" s="43"/>
      <c r="G1514" s="39"/>
      <c r="H1514" s="48"/>
      <c r="I1514" s="43"/>
      <c r="J1514" s="48"/>
      <c r="K1514" s="43"/>
    </row>
    <row r="1515" spans="6:11" ht="20.399999999999999" x14ac:dyDescent="0.3">
      <c r="F1515" s="43"/>
      <c r="G1515" s="39"/>
      <c r="H1515" s="48"/>
      <c r="I1515" s="43"/>
      <c r="J1515" s="48"/>
      <c r="K1515" s="43"/>
    </row>
    <row r="1516" spans="6:11" ht="20.399999999999999" x14ac:dyDescent="0.3">
      <c r="F1516" s="43"/>
      <c r="G1516" s="39"/>
      <c r="H1516" s="48"/>
      <c r="I1516" s="43"/>
      <c r="J1516" s="48"/>
      <c r="K1516" s="43"/>
    </row>
    <row r="1517" spans="6:11" ht="20.399999999999999" x14ac:dyDescent="0.3">
      <c r="F1517" s="43"/>
      <c r="G1517" s="39"/>
      <c r="H1517" s="48"/>
      <c r="I1517" s="43"/>
      <c r="J1517" s="48"/>
      <c r="K1517" s="43"/>
    </row>
    <row r="1518" spans="6:11" ht="20.399999999999999" x14ac:dyDescent="0.3">
      <c r="F1518" s="43"/>
      <c r="G1518" s="39"/>
      <c r="H1518" s="48"/>
      <c r="I1518" s="43"/>
      <c r="J1518" s="48"/>
      <c r="K1518" s="43"/>
    </row>
    <row r="1519" spans="6:11" ht="20.399999999999999" x14ac:dyDescent="0.3">
      <c r="F1519" s="43"/>
      <c r="G1519" s="39"/>
      <c r="H1519" s="48"/>
      <c r="I1519" s="43"/>
      <c r="J1519" s="48"/>
      <c r="K1519" s="43"/>
    </row>
    <row r="1520" spans="6:11" ht="20.399999999999999" x14ac:dyDescent="0.3">
      <c r="F1520" s="43"/>
      <c r="G1520" s="39"/>
      <c r="H1520" s="48"/>
      <c r="I1520" s="43"/>
      <c r="J1520" s="48"/>
      <c r="K1520" s="43"/>
    </row>
    <row r="1521" spans="6:11" ht="20.399999999999999" x14ac:dyDescent="0.3">
      <c r="F1521" s="43"/>
      <c r="G1521" s="39"/>
      <c r="H1521" s="48"/>
      <c r="I1521" s="43"/>
      <c r="J1521" s="48"/>
      <c r="K1521" s="43"/>
    </row>
    <row r="1522" spans="6:11" ht="20.399999999999999" x14ac:dyDescent="0.3">
      <c r="F1522" s="43"/>
      <c r="G1522" s="39"/>
      <c r="H1522" s="48"/>
      <c r="I1522" s="43"/>
      <c r="J1522" s="48"/>
      <c r="K1522" s="43"/>
    </row>
    <row r="1523" spans="6:11" ht="20.399999999999999" x14ac:dyDescent="0.3">
      <c r="F1523" s="43"/>
      <c r="G1523" s="39"/>
      <c r="H1523" s="48"/>
      <c r="I1523" s="43"/>
      <c r="J1523" s="48"/>
      <c r="K1523" s="43"/>
    </row>
    <row r="1524" spans="6:11" ht="20.399999999999999" x14ac:dyDescent="0.3">
      <c r="F1524" s="43"/>
      <c r="G1524" s="39"/>
      <c r="H1524" s="48"/>
      <c r="I1524" s="43"/>
      <c r="J1524" s="48"/>
      <c r="K1524" s="43"/>
    </row>
    <row r="1525" spans="6:11" ht="20.399999999999999" x14ac:dyDescent="0.3">
      <c r="F1525" s="43"/>
      <c r="G1525" s="39"/>
      <c r="H1525" s="48"/>
      <c r="I1525" s="43"/>
      <c r="J1525" s="48"/>
      <c r="K1525" s="43"/>
    </row>
    <row r="1526" spans="6:11" ht="20.399999999999999" x14ac:dyDescent="0.3">
      <c r="F1526" s="43"/>
      <c r="G1526" s="39"/>
      <c r="H1526" s="48"/>
      <c r="I1526" s="43"/>
      <c r="J1526" s="48"/>
      <c r="K1526" s="43"/>
    </row>
    <row r="1527" spans="6:11" ht="20.399999999999999" x14ac:dyDescent="0.3">
      <c r="F1527" s="43"/>
      <c r="G1527" s="39"/>
      <c r="H1527" s="48"/>
      <c r="I1527" s="43"/>
      <c r="J1527" s="48"/>
      <c r="K1527" s="43"/>
    </row>
    <row r="1528" spans="6:11" ht="20.399999999999999" x14ac:dyDescent="0.3">
      <c r="F1528" s="43"/>
      <c r="G1528" s="39"/>
      <c r="H1528" s="48"/>
      <c r="I1528" s="43"/>
      <c r="J1528" s="48"/>
      <c r="K1528" s="43"/>
    </row>
    <row r="1529" spans="6:11" ht="20.399999999999999" x14ac:dyDescent="0.3">
      <c r="F1529" s="43"/>
      <c r="G1529" s="39"/>
      <c r="H1529" s="48"/>
      <c r="I1529" s="43"/>
      <c r="J1529" s="48"/>
      <c r="K1529" s="43"/>
    </row>
    <row r="1530" spans="6:11" ht="20.399999999999999" x14ac:dyDescent="0.3">
      <c r="F1530" s="43"/>
      <c r="G1530" s="39"/>
      <c r="H1530" s="48"/>
      <c r="I1530" s="43"/>
      <c r="J1530" s="48"/>
      <c r="K1530" s="43"/>
    </row>
    <row r="1531" spans="6:11" ht="20.399999999999999" x14ac:dyDescent="0.3">
      <c r="F1531" s="43"/>
      <c r="G1531" s="39"/>
      <c r="H1531" s="48"/>
      <c r="I1531" s="43"/>
      <c r="J1531" s="48"/>
      <c r="K1531" s="43"/>
    </row>
    <row r="1532" spans="6:11" ht="20.399999999999999" x14ac:dyDescent="0.3">
      <c r="F1532" s="43"/>
      <c r="G1532" s="39"/>
      <c r="H1532" s="48"/>
      <c r="I1532" s="43"/>
      <c r="J1532" s="48"/>
      <c r="K1532" s="43"/>
    </row>
    <row r="1533" spans="6:11" ht="20.399999999999999" x14ac:dyDescent="0.3">
      <c r="F1533" s="43"/>
      <c r="G1533" s="39"/>
      <c r="H1533" s="48"/>
      <c r="I1533" s="43"/>
      <c r="J1533" s="48"/>
      <c r="K1533" s="43"/>
    </row>
    <row r="1534" spans="6:11" ht="20.399999999999999" x14ac:dyDescent="0.3">
      <c r="F1534" s="43"/>
      <c r="G1534" s="39"/>
      <c r="H1534" s="48"/>
      <c r="I1534" s="43"/>
      <c r="J1534" s="48"/>
      <c r="K1534" s="43"/>
    </row>
    <row r="1535" spans="6:11" ht="20.399999999999999" x14ac:dyDescent="0.3">
      <c r="F1535" s="43"/>
      <c r="G1535" s="39"/>
      <c r="H1535" s="48"/>
      <c r="I1535" s="43"/>
      <c r="J1535" s="48"/>
      <c r="K1535" s="43"/>
    </row>
    <row r="1536" spans="6:11" ht="20.399999999999999" x14ac:dyDescent="0.3">
      <c r="F1536" s="43"/>
      <c r="G1536" s="39"/>
      <c r="H1536" s="48"/>
      <c r="I1536" s="43"/>
      <c r="J1536" s="48"/>
      <c r="K1536" s="43"/>
    </row>
    <row r="1537" spans="6:11" ht="20.399999999999999" x14ac:dyDescent="0.3">
      <c r="F1537" s="43"/>
      <c r="G1537" s="39"/>
      <c r="H1537" s="48"/>
      <c r="I1537" s="43"/>
      <c r="J1537" s="48"/>
      <c r="K1537" s="43"/>
    </row>
    <row r="1538" spans="6:11" ht="20.399999999999999" x14ac:dyDescent="0.3">
      <c r="F1538" s="43"/>
      <c r="G1538" s="39"/>
      <c r="H1538" s="48"/>
      <c r="I1538" s="43"/>
      <c r="J1538" s="48"/>
      <c r="K1538" s="43"/>
    </row>
    <row r="1539" spans="6:11" ht="20.399999999999999" x14ac:dyDescent="0.3">
      <c r="F1539" s="43"/>
      <c r="G1539" s="39"/>
      <c r="H1539" s="48"/>
      <c r="I1539" s="43"/>
      <c r="J1539" s="48"/>
      <c r="K1539" s="43"/>
    </row>
    <row r="1540" spans="6:11" ht="20.399999999999999" x14ac:dyDescent="0.3">
      <c r="F1540" s="43"/>
      <c r="G1540" s="39"/>
      <c r="H1540" s="48"/>
      <c r="I1540" s="43"/>
      <c r="J1540" s="48"/>
      <c r="K1540" s="43"/>
    </row>
    <row r="1541" spans="6:11" ht="20.399999999999999" x14ac:dyDescent="0.3">
      <c r="F1541" s="43"/>
      <c r="G1541" s="39"/>
      <c r="H1541" s="48"/>
      <c r="I1541" s="43"/>
      <c r="J1541" s="48"/>
      <c r="K1541" s="43"/>
    </row>
    <row r="1542" spans="6:11" ht="20.399999999999999" x14ac:dyDescent="0.3">
      <c r="F1542" s="43"/>
      <c r="G1542" s="39"/>
      <c r="H1542" s="48"/>
      <c r="I1542" s="43"/>
      <c r="J1542" s="48"/>
      <c r="K1542" s="43"/>
    </row>
    <row r="1543" spans="6:11" ht="20.399999999999999" x14ac:dyDescent="0.3">
      <c r="F1543" s="43"/>
      <c r="G1543" s="39"/>
      <c r="H1543" s="48"/>
      <c r="I1543" s="43"/>
      <c r="J1543" s="48"/>
      <c r="K1543" s="43"/>
    </row>
    <row r="1544" spans="6:11" ht="20.399999999999999" x14ac:dyDescent="0.3">
      <c r="F1544" s="43"/>
      <c r="G1544" s="39"/>
      <c r="H1544" s="48"/>
      <c r="I1544" s="43"/>
      <c r="J1544" s="48"/>
      <c r="K1544" s="43"/>
    </row>
    <row r="1545" spans="6:11" ht="20.399999999999999" x14ac:dyDescent="0.3">
      <c r="F1545" s="43"/>
      <c r="G1545" s="39"/>
      <c r="H1545" s="48"/>
      <c r="I1545" s="43"/>
      <c r="J1545" s="48"/>
      <c r="K1545" s="43"/>
    </row>
    <row r="1546" spans="6:11" ht="20.399999999999999" x14ac:dyDescent="0.3">
      <c r="F1546" s="43"/>
      <c r="G1546" s="39"/>
      <c r="H1546" s="48"/>
      <c r="I1546" s="43"/>
      <c r="J1546" s="48"/>
      <c r="K1546" s="43"/>
    </row>
    <row r="1547" spans="6:11" ht="20.399999999999999" x14ac:dyDescent="0.3">
      <c r="F1547" s="43"/>
      <c r="G1547" s="39"/>
      <c r="H1547" s="48"/>
      <c r="I1547" s="43"/>
      <c r="J1547" s="48"/>
      <c r="K1547" s="43"/>
    </row>
    <row r="1548" spans="6:11" ht="20.399999999999999" x14ac:dyDescent="0.3">
      <c r="F1548" s="43"/>
      <c r="G1548" s="39"/>
      <c r="H1548" s="48"/>
      <c r="I1548" s="43"/>
      <c r="J1548" s="48"/>
      <c r="K1548" s="43"/>
    </row>
    <row r="1549" spans="6:11" ht="20.399999999999999" x14ac:dyDescent="0.3">
      <c r="F1549" s="43"/>
      <c r="G1549" s="39"/>
      <c r="H1549" s="48"/>
      <c r="I1549" s="43"/>
      <c r="J1549" s="48"/>
      <c r="K1549" s="43"/>
    </row>
    <row r="1550" spans="6:11" ht="20.399999999999999" x14ac:dyDescent="0.3">
      <c r="F1550" s="43"/>
      <c r="G1550" s="39"/>
      <c r="H1550" s="48"/>
      <c r="I1550" s="43"/>
      <c r="J1550" s="48"/>
      <c r="K1550" s="43"/>
    </row>
    <row r="1551" spans="6:11" ht="20.399999999999999" x14ac:dyDescent="0.3">
      <c r="F1551" s="43"/>
      <c r="G1551" s="39"/>
      <c r="H1551" s="48"/>
      <c r="I1551" s="43"/>
      <c r="J1551" s="48"/>
      <c r="K1551" s="43"/>
    </row>
    <row r="1552" spans="6:11" ht="20.399999999999999" x14ac:dyDescent="0.3">
      <c r="F1552" s="43"/>
      <c r="G1552" s="39"/>
      <c r="H1552" s="48"/>
      <c r="I1552" s="43"/>
      <c r="J1552" s="48"/>
      <c r="K1552" s="43"/>
    </row>
    <row r="1553" spans="6:11" ht="20.399999999999999" x14ac:dyDescent="0.3">
      <c r="F1553" s="43"/>
      <c r="G1553" s="39"/>
      <c r="H1553" s="48"/>
      <c r="I1553" s="43"/>
      <c r="J1553" s="48"/>
      <c r="K1553" s="43"/>
    </row>
    <row r="1554" spans="6:11" ht="20.399999999999999" x14ac:dyDescent="0.3">
      <c r="F1554" s="43"/>
      <c r="G1554" s="39"/>
      <c r="H1554" s="48"/>
      <c r="I1554" s="43"/>
      <c r="J1554" s="48"/>
      <c r="K1554" s="43"/>
    </row>
    <row r="1555" spans="6:11" ht="20.399999999999999" x14ac:dyDescent="0.3">
      <c r="F1555" s="43"/>
      <c r="G1555" s="39"/>
      <c r="H1555" s="48"/>
      <c r="I1555" s="43"/>
      <c r="J1555" s="48"/>
      <c r="K1555" s="43"/>
    </row>
    <row r="1556" spans="6:11" ht="20.399999999999999" x14ac:dyDescent="0.3">
      <c r="F1556" s="43"/>
      <c r="G1556" s="39"/>
      <c r="H1556" s="48"/>
      <c r="I1556" s="43"/>
      <c r="J1556" s="48"/>
      <c r="K1556" s="43"/>
    </row>
    <row r="1557" spans="6:11" ht="20.399999999999999" x14ac:dyDescent="0.3">
      <c r="F1557" s="43"/>
      <c r="G1557" s="39"/>
      <c r="H1557" s="48"/>
      <c r="I1557" s="43"/>
      <c r="J1557" s="48"/>
      <c r="K1557" s="43"/>
    </row>
    <row r="1558" spans="6:11" ht="20.399999999999999" x14ac:dyDescent="0.3">
      <c r="F1558" s="43"/>
      <c r="G1558" s="39"/>
      <c r="H1558" s="48"/>
      <c r="I1558" s="43"/>
      <c r="J1558" s="48"/>
      <c r="K1558" s="43"/>
    </row>
    <row r="1559" spans="6:11" ht="20.399999999999999" x14ac:dyDescent="0.3">
      <c r="F1559" s="43"/>
      <c r="G1559" s="39"/>
      <c r="H1559" s="48"/>
      <c r="I1559" s="43"/>
      <c r="J1559" s="48"/>
      <c r="K1559" s="43"/>
    </row>
    <row r="1560" spans="6:11" ht="20.399999999999999" x14ac:dyDescent="0.3">
      <c r="F1560" s="43"/>
      <c r="G1560" s="39"/>
      <c r="H1560" s="48"/>
      <c r="I1560" s="43"/>
      <c r="J1560" s="48"/>
      <c r="K1560" s="43"/>
    </row>
    <row r="1561" spans="6:11" ht="20.399999999999999" x14ac:dyDescent="0.3">
      <c r="F1561" s="43"/>
      <c r="G1561" s="39"/>
      <c r="H1561" s="48"/>
      <c r="I1561" s="43"/>
      <c r="J1561" s="48"/>
      <c r="K1561" s="43"/>
    </row>
    <row r="1562" spans="6:11" ht="20.399999999999999" x14ac:dyDescent="0.3">
      <c r="F1562" s="43"/>
      <c r="G1562" s="39"/>
      <c r="H1562" s="48"/>
      <c r="I1562" s="43"/>
      <c r="J1562" s="48"/>
      <c r="K1562" s="43"/>
    </row>
    <row r="1563" spans="6:11" ht="20.399999999999999" x14ac:dyDescent="0.3">
      <c r="F1563" s="43"/>
      <c r="G1563" s="39"/>
      <c r="H1563" s="48"/>
      <c r="I1563" s="43"/>
      <c r="J1563" s="48"/>
      <c r="K1563" s="43"/>
    </row>
    <row r="1564" spans="6:11" ht="20.399999999999999" x14ac:dyDescent="0.3">
      <c r="F1564" s="43"/>
      <c r="G1564" s="39"/>
      <c r="H1564" s="48"/>
      <c r="I1564" s="43"/>
      <c r="J1564" s="48"/>
      <c r="K1564" s="43"/>
    </row>
    <row r="1565" spans="6:11" ht="20.399999999999999" x14ac:dyDescent="0.3">
      <c r="F1565" s="43"/>
      <c r="G1565" s="39"/>
      <c r="H1565" s="48"/>
      <c r="I1565" s="43"/>
      <c r="J1565" s="48"/>
      <c r="K1565" s="43"/>
    </row>
    <row r="1566" spans="6:11" ht="20.399999999999999" x14ac:dyDescent="0.3">
      <c r="F1566" s="43"/>
      <c r="G1566" s="39"/>
      <c r="H1566" s="48"/>
      <c r="I1566" s="43"/>
      <c r="J1566" s="48"/>
      <c r="K1566" s="43"/>
    </row>
    <row r="1567" spans="6:11" ht="20.399999999999999" x14ac:dyDescent="0.3">
      <c r="F1567" s="43"/>
      <c r="G1567" s="39"/>
      <c r="H1567" s="48"/>
      <c r="I1567" s="43"/>
      <c r="J1567" s="48"/>
      <c r="K1567" s="43"/>
    </row>
    <row r="1568" spans="6:11" ht="20.399999999999999" x14ac:dyDescent="0.3">
      <c r="F1568" s="43"/>
      <c r="G1568" s="39"/>
      <c r="H1568" s="48"/>
      <c r="I1568" s="43"/>
      <c r="J1568" s="48"/>
      <c r="K1568" s="43"/>
    </row>
    <row r="1569" spans="6:11" ht="20.399999999999999" x14ac:dyDescent="0.3">
      <c r="F1569" s="43"/>
      <c r="G1569" s="39"/>
      <c r="H1569" s="48"/>
      <c r="I1569" s="43"/>
      <c r="J1569" s="48"/>
      <c r="K1569" s="43"/>
    </row>
    <row r="1570" spans="6:11" ht="20.399999999999999" x14ac:dyDescent="0.3">
      <c r="F1570" s="43"/>
      <c r="G1570" s="39"/>
      <c r="H1570" s="48"/>
      <c r="I1570" s="43"/>
      <c r="J1570" s="48"/>
      <c r="K1570" s="43"/>
    </row>
    <row r="1571" spans="6:11" ht="20.399999999999999" x14ac:dyDescent="0.3">
      <c r="F1571" s="43"/>
      <c r="G1571" s="39"/>
      <c r="H1571" s="48"/>
      <c r="I1571" s="43"/>
      <c r="J1571" s="48"/>
      <c r="K1571" s="43"/>
    </row>
    <row r="1572" spans="6:11" ht="20.399999999999999" x14ac:dyDescent="0.3">
      <c r="F1572" s="43"/>
      <c r="G1572" s="39"/>
      <c r="H1572" s="48"/>
      <c r="I1572" s="43"/>
      <c r="J1572" s="48"/>
      <c r="K1572" s="43"/>
    </row>
    <row r="1573" spans="6:11" ht="20.399999999999999" x14ac:dyDescent="0.3">
      <c r="F1573" s="43"/>
      <c r="G1573" s="39"/>
      <c r="H1573" s="48"/>
      <c r="I1573" s="43"/>
      <c r="J1573" s="48"/>
      <c r="K1573" s="43"/>
    </row>
    <row r="1574" spans="6:11" ht="20.399999999999999" x14ac:dyDescent="0.3">
      <c r="F1574" s="43"/>
      <c r="G1574" s="39"/>
      <c r="H1574" s="48"/>
      <c r="I1574" s="43"/>
      <c r="J1574" s="48"/>
      <c r="K1574" s="43"/>
    </row>
    <row r="1575" spans="6:11" ht="20.399999999999999" x14ac:dyDescent="0.3">
      <c r="F1575" s="43"/>
      <c r="G1575" s="39"/>
      <c r="H1575" s="48"/>
      <c r="I1575" s="43"/>
      <c r="J1575" s="48"/>
      <c r="K1575" s="43"/>
    </row>
    <row r="1576" spans="6:11" ht="20.399999999999999" x14ac:dyDescent="0.3">
      <c r="F1576" s="43"/>
      <c r="G1576" s="39"/>
      <c r="H1576" s="48"/>
      <c r="I1576" s="43"/>
      <c r="J1576" s="48"/>
      <c r="K1576" s="43"/>
    </row>
    <row r="1577" spans="6:11" ht="20.399999999999999" x14ac:dyDescent="0.3">
      <c r="F1577" s="43"/>
      <c r="G1577" s="39"/>
      <c r="H1577" s="48"/>
      <c r="I1577" s="43"/>
      <c r="J1577" s="48"/>
      <c r="K1577" s="43"/>
    </row>
    <row r="1578" spans="6:11" ht="20.399999999999999" x14ac:dyDescent="0.3">
      <c r="F1578" s="43"/>
      <c r="G1578" s="39"/>
      <c r="H1578" s="48"/>
      <c r="I1578" s="43"/>
      <c r="J1578" s="48"/>
      <c r="K1578" s="43"/>
    </row>
    <row r="1579" spans="6:11" ht="20.399999999999999" x14ac:dyDescent="0.3">
      <c r="F1579" s="43"/>
      <c r="G1579" s="39"/>
      <c r="H1579" s="48"/>
      <c r="I1579" s="43"/>
      <c r="J1579" s="48"/>
      <c r="K1579" s="43"/>
    </row>
    <row r="1580" spans="6:11" ht="20.399999999999999" x14ac:dyDescent="0.3">
      <c r="F1580" s="43"/>
      <c r="G1580" s="39"/>
      <c r="H1580" s="48"/>
      <c r="I1580" s="43"/>
      <c r="J1580" s="48"/>
      <c r="K1580" s="43"/>
    </row>
    <row r="1581" spans="6:11" ht="20.399999999999999" x14ac:dyDescent="0.3">
      <c r="F1581" s="43"/>
      <c r="G1581" s="39"/>
      <c r="H1581" s="48"/>
      <c r="I1581" s="43"/>
      <c r="J1581" s="48"/>
      <c r="K1581" s="43"/>
    </row>
    <row r="1582" spans="6:11" ht="20.399999999999999" x14ac:dyDescent="0.3">
      <c r="F1582" s="43"/>
      <c r="G1582" s="39"/>
      <c r="H1582" s="48"/>
      <c r="I1582" s="43"/>
      <c r="J1582" s="48"/>
      <c r="K1582" s="43"/>
    </row>
    <row r="1583" spans="6:11" ht="20.399999999999999" x14ac:dyDescent="0.3">
      <c r="F1583" s="43"/>
      <c r="G1583" s="39"/>
      <c r="H1583" s="48"/>
      <c r="I1583" s="43"/>
      <c r="J1583" s="48"/>
      <c r="K1583" s="43"/>
    </row>
    <row r="1584" spans="6:11" ht="20.399999999999999" x14ac:dyDescent="0.3">
      <c r="F1584" s="43"/>
      <c r="G1584" s="39"/>
      <c r="H1584" s="48"/>
      <c r="I1584" s="43"/>
      <c r="J1584" s="48"/>
      <c r="K1584" s="43"/>
    </row>
    <row r="1585" spans="6:11" ht="20.399999999999999" x14ac:dyDescent="0.3">
      <c r="F1585" s="43"/>
      <c r="G1585" s="39"/>
      <c r="H1585" s="48"/>
      <c r="I1585" s="43"/>
      <c r="J1585" s="48"/>
      <c r="K1585" s="43"/>
    </row>
    <row r="1586" spans="6:11" ht="20.399999999999999" x14ac:dyDescent="0.3">
      <c r="F1586" s="43"/>
      <c r="G1586" s="39"/>
      <c r="H1586" s="48"/>
      <c r="I1586" s="43"/>
      <c r="J1586" s="48"/>
      <c r="K1586" s="43"/>
    </row>
    <row r="1587" spans="6:11" ht="20.399999999999999" x14ac:dyDescent="0.3">
      <c r="F1587" s="43"/>
      <c r="G1587" s="39"/>
      <c r="H1587" s="48"/>
      <c r="I1587" s="43"/>
      <c r="J1587" s="48"/>
      <c r="K1587" s="43"/>
    </row>
    <row r="1588" spans="6:11" ht="20.399999999999999" x14ac:dyDescent="0.3">
      <c r="F1588" s="43"/>
      <c r="G1588" s="39"/>
      <c r="H1588" s="48"/>
      <c r="I1588" s="43"/>
      <c r="J1588" s="48"/>
      <c r="K1588" s="43"/>
    </row>
    <row r="1589" spans="6:11" ht="20.399999999999999" x14ac:dyDescent="0.3">
      <c r="F1589" s="43"/>
      <c r="G1589" s="39"/>
      <c r="H1589" s="48"/>
      <c r="I1589" s="43"/>
      <c r="J1589" s="48"/>
      <c r="K1589" s="43"/>
    </row>
    <row r="1590" spans="6:11" ht="20.399999999999999" x14ac:dyDescent="0.3">
      <c r="F1590" s="43"/>
      <c r="G1590" s="39"/>
      <c r="H1590" s="48"/>
      <c r="I1590" s="43"/>
      <c r="J1590" s="48"/>
      <c r="K1590" s="43"/>
    </row>
    <row r="1591" spans="6:11" ht="20.399999999999999" x14ac:dyDescent="0.3">
      <c r="F1591" s="43"/>
      <c r="G1591" s="39"/>
      <c r="H1591" s="48"/>
      <c r="I1591" s="43"/>
      <c r="J1591" s="48"/>
      <c r="K1591" s="43"/>
    </row>
    <row r="1592" spans="6:11" ht="20.399999999999999" x14ac:dyDescent="0.3">
      <c r="F1592" s="43"/>
      <c r="G1592" s="39"/>
      <c r="H1592" s="48"/>
      <c r="I1592" s="43"/>
      <c r="J1592" s="48"/>
      <c r="K1592" s="43"/>
    </row>
    <row r="1593" spans="6:11" ht="20.399999999999999" x14ac:dyDescent="0.3">
      <c r="F1593" s="43"/>
      <c r="G1593" s="39"/>
      <c r="H1593" s="48"/>
      <c r="I1593" s="43"/>
      <c r="J1593" s="48"/>
      <c r="K1593" s="43"/>
    </row>
    <row r="1594" spans="6:11" ht="20.399999999999999" x14ac:dyDescent="0.3">
      <c r="F1594" s="43"/>
      <c r="G1594" s="39"/>
      <c r="H1594" s="48"/>
      <c r="I1594" s="43"/>
      <c r="J1594" s="48"/>
      <c r="K1594" s="43"/>
    </row>
    <row r="1595" spans="6:11" ht="20.399999999999999" x14ac:dyDescent="0.3">
      <c r="F1595" s="43"/>
      <c r="G1595" s="39"/>
      <c r="H1595" s="48"/>
      <c r="I1595" s="43"/>
      <c r="J1595" s="48"/>
      <c r="K1595" s="43"/>
    </row>
    <row r="1596" spans="6:11" ht="20.399999999999999" x14ac:dyDescent="0.3">
      <c r="F1596" s="43"/>
      <c r="G1596" s="39"/>
      <c r="H1596" s="48"/>
      <c r="I1596" s="43"/>
      <c r="J1596" s="48"/>
      <c r="K1596" s="43"/>
    </row>
    <row r="1597" spans="6:11" ht="20.399999999999999" x14ac:dyDescent="0.3">
      <c r="F1597" s="43"/>
      <c r="G1597" s="39"/>
      <c r="H1597" s="48"/>
      <c r="I1597" s="43"/>
      <c r="J1597" s="48"/>
      <c r="K1597" s="43"/>
    </row>
    <row r="1598" spans="6:11" ht="20.399999999999999" x14ac:dyDescent="0.3">
      <c r="F1598" s="43"/>
      <c r="G1598" s="39"/>
      <c r="H1598" s="48"/>
      <c r="I1598" s="43"/>
      <c r="J1598" s="48"/>
      <c r="K1598" s="43"/>
    </row>
    <row r="1599" spans="6:11" ht="20.399999999999999" x14ac:dyDescent="0.3">
      <c r="F1599" s="43"/>
      <c r="G1599" s="39"/>
      <c r="H1599" s="48"/>
      <c r="I1599" s="43"/>
      <c r="J1599" s="48"/>
      <c r="K1599" s="43"/>
    </row>
    <row r="1600" spans="6:11" ht="20.399999999999999" x14ac:dyDescent="0.3">
      <c r="F1600" s="43"/>
      <c r="G1600" s="39"/>
      <c r="H1600" s="48"/>
      <c r="I1600" s="43"/>
      <c r="J1600" s="48"/>
      <c r="K1600" s="43"/>
    </row>
    <row r="1601" spans="6:11" ht="20.399999999999999" x14ac:dyDescent="0.3">
      <c r="F1601" s="43"/>
      <c r="G1601" s="39"/>
      <c r="H1601" s="48"/>
      <c r="I1601" s="43"/>
      <c r="J1601" s="48"/>
      <c r="K1601" s="43"/>
    </row>
    <row r="1602" spans="6:11" ht="20.399999999999999" x14ac:dyDescent="0.3">
      <c r="F1602" s="43"/>
      <c r="G1602" s="39"/>
      <c r="H1602" s="48"/>
      <c r="I1602" s="43"/>
      <c r="J1602" s="48"/>
      <c r="K1602" s="43"/>
    </row>
    <row r="1603" spans="6:11" ht="20.399999999999999" x14ac:dyDescent="0.3">
      <c r="F1603" s="43"/>
      <c r="G1603" s="39"/>
      <c r="H1603" s="48"/>
      <c r="I1603" s="43"/>
      <c r="J1603" s="48"/>
      <c r="K1603" s="43"/>
    </row>
    <row r="1604" spans="6:11" ht="20.399999999999999" x14ac:dyDescent="0.3">
      <c r="F1604" s="43"/>
      <c r="G1604" s="39"/>
      <c r="H1604" s="48"/>
      <c r="I1604" s="43"/>
      <c r="J1604" s="48"/>
      <c r="K1604" s="43"/>
    </row>
    <row r="1605" spans="6:11" ht="20.399999999999999" x14ac:dyDescent="0.3">
      <c r="F1605" s="43"/>
      <c r="G1605" s="39"/>
      <c r="H1605" s="48"/>
      <c r="I1605" s="43"/>
      <c r="J1605" s="48"/>
      <c r="K1605" s="43"/>
    </row>
    <row r="1606" spans="6:11" ht="20.399999999999999" x14ac:dyDescent="0.3">
      <c r="F1606" s="43"/>
      <c r="G1606" s="39"/>
      <c r="H1606" s="48"/>
      <c r="I1606" s="43"/>
      <c r="J1606" s="48"/>
      <c r="K1606" s="43"/>
    </row>
    <row r="1607" spans="6:11" ht="20.399999999999999" x14ac:dyDescent="0.3">
      <c r="F1607" s="43"/>
      <c r="G1607" s="39"/>
      <c r="H1607" s="48"/>
      <c r="I1607" s="43"/>
      <c r="J1607" s="48"/>
      <c r="K1607" s="43"/>
    </row>
    <row r="1608" spans="6:11" ht="20.399999999999999" x14ac:dyDescent="0.3">
      <c r="F1608" s="43"/>
      <c r="G1608" s="39"/>
      <c r="H1608" s="48"/>
      <c r="I1608" s="43"/>
      <c r="J1608" s="48"/>
      <c r="K1608" s="43"/>
    </row>
    <row r="1609" spans="6:11" ht="20.399999999999999" x14ac:dyDescent="0.3">
      <c r="F1609" s="43"/>
      <c r="G1609" s="39"/>
      <c r="H1609" s="48"/>
      <c r="I1609" s="43"/>
      <c r="J1609" s="48"/>
      <c r="K1609" s="43"/>
    </row>
    <row r="1610" spans="6:11" ht="20.399999999999999" x14ac:dyDescent="0.3">
      <c r="F1610" s="43"/>
      <c r="G1610" s="39"/>
      <c r="H1610" s="48"/>
      <c r="I1610" s="43"/>
      <c r="J1610" s="48"/>
      <c r="K1610" s="43"/>
    </row>
    <row r="1611" spans="6:11" ht="20.399999999999999" x14ac:dyDescent="0.3">
      <c r="F1611" s="43"/>
      <c r="G1611" s="39"/>
      <c r="H1611" s="48"/>
      <c r="I1611" s="43"/>
      <c r="J1611" s="48"/>
      <c r="K1611" s="43"/>
    </row>
    <row r="1612" spans="6:11" ht="20.399999999999999" x14ac:dyDescent="0.3">
      <c r="F1612" s="43"/>
      <c r="G1612" s="39"/>
      <c r="H1612" s="48"/>
      <c r="I1612" s="43"/>
      <c r="J1612" s="48"/>
      <c r="K1612" s="43"/>
    </row>
    <row r="1613" spans="6:11" ht="20.399999999999999" x14ac:dyDescent="0.3">
      <c r="F1613" s="43"/>
      <c r="G1613" s="39"/>
      <c r="H1613" s="48"/>
      <c r="I1613" s="43"/>
      <c r="J1613" s="48"/>
      <c r="K1613" s="43"/>
    </row>
    <row r="1614" spans="6:11" ht="20.399999999999999" x14ac:dyDescent="0.3">
      <c r="F1614" s="43"/>
      <c r="G1614" s="39"/>
      <c r="H1614" s="48"/>
      <c r="I1614" s="43"/>
      <c r="J1614" s="48"/>
      <c r="K1614" s="43"/>
    </row>
    <row r="1615" spans="6:11" ht="20.399999999999999" x14ac:dyDescent="0.3">
      <c r="F1615" s="43"/>
      <c r="G1615" s="39"/>
      <c r="H1615" s="48"/>
      <c r="I1615" s="43"/>
      <c r="J1615" s="48"/>
      <c r="K1615" s="43"/>
    </row>
    <row r="1616" spans="6:11" ht="20.399999999999999" x14ac:dyDescent="0.3">
      <c r="F1616" s="43"/>
      <c r="G1616" s="39"/>
      <c r="H1616" s="48"/>
      <c r="I1616" s="43"/>
      <c r="J1616" s="48"/>
      <c r="K1616" s="43"/>
    </row>
    <row r="1617" spans="6:11" ht="20.399999999999999" x14ac:dyDescent="0.3">
      <c r="F1617" s="43"/>
      <c r="G1617" s="39"/>
      <c r="H1617" s="48"/>
      <c r="I1617" s="43"/>
      <c r="J1617" s="48"/>
      <c r="K1617" s="43"/>
    </row>
    <row r="1618" spans="6:11" ht="20.399999999999999" x14ac:dyDescent="0.3">
      <c r="F1618" s="43"/>
      <c r="G1618" s="39"/>
      <c r="H1618" s="48"/>
      <c r="I1618" s="43"/>
      <c r="J1618" s="48"/>
      <c r="K1618" s="43"/>
    </row>
    <row r="1619" spans="6:11" ht="20.399999999999999" x14ac:dyDescent="0.3">
      <c r="F1619" s="43"/>
      <c r="G1619" s="39"/>
      <c r="H1619" s="48"/>
      <c r="I1619" s="43"/>
      <c r="J1619" s="48"/>
      <c r="K1619" s="43"/>
    </row>
    <row r="1620" spans="6:11" ht="20.399999999999999" x14ac:dyDescent="0.3">
      <c r="F1620" s="43"/>
      <c r="G1620" s="39"/>
      <c r="H1620" s="48"/>
      <c r="I1620" s="43"/>
      <c r="J1620" s="48"/>
      <c r="K1620" s="43"/>
    </row>
    <row r="1621" spans="6:11" ht="20.399999999999999" x14ac:dyDescent="0.3">
      <c r="F1621" s="43"/>
      <c r="G1621" s="39"/>
      <c r="H1621" s="48"/>
      <c r="I1621" s="43"/>
      <c r="J1621" s="48"/>
      <c r="K1621" s="43"/>
    </row>
    <row r="1622" spans="6:11" ht="20.399999999999999" x14ac:dyDescent="0.3">
      <c r="F1622" s="43"/>
      <c r="G1622" s="39"/>
      <c r="H1622" s="48"/>
      <c r="I1622" s="43"/>
      <c r="J1622" s="48"/>
      <c r="K1622" s="43"/>
    </row>
    <row r="1623" spans="6:11" ht="20.399999999999999" x14ac:dyDescent="0.3">
      <c r="F1623" s="43"/>
      <c r="G1623" s="39"/>
      <c r="H1623" s="48"/>
      <c r="I1623" s="43"/>
      <c r="J1623" s="48"/>
      <c r="K1623" s="43"/>
    </row>
    <row r="1624" spans="6:11" ht="20.399999999999999" x14ac:dyDescent="0.3">
      <c r="F1624" s="43"/>
      <c r="G1624" s="39"/>
      <c r="H1624" s="48"/>
      <c r="I1624" s="43"/>
      <c r="J1624" s="48"/>
      <c r="K1624" s="43"/>
    </row>
    <row r="1625" spans="6:11" ht="20.399999999999999" x14ac:dyDescent="0.3">
      <c r="F1625" s="43"/>
      <c r="G1625" s="39"/>
      <c r="H1625" s="48"/>
      <c r="I1625" s="43"/>
      <c r="J1625" s="48"/>
      <c r="K1625" s="43"/>
    </row>
    <row r="1626" spans="6:11" ht="20.399999999999999" x14ac:dyDescent="0.3">
      <c r="F1626" s="43"/>
      <c r="G1626" s="39"/>
      <c r="H1626" s="48"/>
      <c r="I1626" s="43"/>
      <c r="J1626" s="48"/>
      <c r="K1626" s="43"/>
    </row>
    <row r="1627" spans="6:11" ht="20.399999999999999" x14ac:dyDescent="0.3">
      <c r="F1627" s="43"/>
      <c r="G1627" s="39"/>
      <c r="H1627" s="48"/>
      <c r="I1627" s="43"/>
      <c r="J1627" s="48"/>
      <c r="K1627" s="43"/>
    </row>
    <row r="1628" spans="6:11" ht="20.399999999999999" x14ac:dyDescent="0.3">
      <c r="F1628" s="43"/>
      <c r="G1628" s="39"/>
      <c r="H1628" s="48"/>
      <c r="I1628" s="43"/>
      <c r="J1628" s="48"/>
      <c r="K1628" s="43"/>
    </row>
    <row r="1629" spans="6:11" ht="20.399999999999999" x14ac:dyDescent="0.3">
      <c r="F1629" s="43"/>
      <c r="G1629" s="39"/>
      <c r="H1629" s="48"/>
      <c r="I1629" s="43"/>
      <c r="J1629" s="48"/>
      <c r="K1629" s="43"/>
    </row>
    <row r="1630" spans="6:11" ht="20.399999999999999" x14ac:dyDescent="0.3">
      <c r="F1630" s="43"/>
      <c r="G1630" s="39"/>
      <c r="H1630" s="48"/>
      <c r="I1630" s="43"/>
      <c r="J1630" s="48"/>
      <c r="K1630" s="43"/>
    </row>
    <row r="1631" spans="6:11" ht="20.399999999999999" x14ac:dyDescent="0.3">
      <c r="F1631" s="43"/>
      <c r="G1631" s="39"/>
      <c r="H1631" s="48"/>
      <c r="I1631" s="43"/>
      <c r="J1631" s="48"/>
      <c r="K1631" s="43"/>
    </row>
    <row r="1632" spans="6:11" ht="20.399999999999999" x14ac:dyDescent="0.3">
      <c r="F1632" s="43"/>
      <c r="G1632" s="39"/>
      <c r="H1632" s="48"/>
      <c r="I1632" s="43"/>
      <c r="J1632" s="48"/>
      <c r="K1632" s="43"/>
    </row>
    <row r="1633" spans="6:11" ht="20.399999999999999" x14ac:dyDescent="0.3">
      <c r="F1633" s="43"/>
      <c r="G1633" s="39"/>
      <c r="H1633" s="48"/>
      <c r="I1633" s="43"/>
      <c r="J1633" s="48"/>
      <c r="K1633" s="43"/>
    </row>
    <row r="1634" spans="6:11" ht="20.399999999999999" x14ac:dyDescent="0.3">
      <c r="F1634" s="43"/>
      <c r="G1634" s="39"/>
      <c r="H1634" s="48"/>
      <c r="I1634" s="43"/>
      <c r="J1634" s="48"/>
      <c r="K1634" s="43"/>
    </row>
    <row r="1635" spans="6:11" ht="20.399999999999999" x14ac:dyDescent="0.3">
      <c r="F1635" s="43"/>
      <c r="G1635" s="39"/>
      <c r="H1635" s="48"/>
      <c r="I1635" s="43"/>
      <c r="J1635" s="48"/>
      <c r="K1635" s="43"/>
    </row>
    <row r="1636" spans="6:11" ht="20.399999999999999" x14ac:dyDescent="0.3">
      <c r="F1636" s="43"/>
      <c r="G1636" s="39"/>
      <c r="H1636" s="48"/>
      <c r="I1636" s="43"/>
      <c r="J1636" s="48"/>
      <c r="K1636" s="43"/>
    </row>
    <row r="1637" spans="6:11" ht="20.399999999999999" x14ac:dyDescent="0.3">
      <c r="F1637" s="43"/>
      <c r="G1637" s="39"/>
      <c r="H1637" s="48"/>
      <c r="I1637" s="43"/>
      <c r="J1637" s="48"/>
      <c r="K1637" s="43"/>
    </row>
    <row r="1638" spans="6:11" ht="20.399999999999999" x14ac:dyDescent="0.3">
      <c r="F1638" s="43"/>
      <c r="G1638" s="39"/>
      <c r="H1638" s="48"/>
      <c r="I1638" s="43"/>
      <c r="J1638" s="48"/>
      <c r="K1638" s="43"/>
    </row>
    <row r="1639" spans="6:11" ht="20.399999999999999" x14ac:dyDescent="0.3">
      <c r="F1639" s="43"/>
      <c r="G1639" s="39"/>
      <c r="H1639" s="48"/>
      <c r="I1639" s="43"/>
      <c r="J1639" s="48"/>
      <c r="K1639" s="43"/>
    </row>
    <row r="1640" spans="6:11" ht="20.399999999999999" x14ac:dyDescent="0.3">
      <c r="F1640" s="43"/>
      <c r="G1640" s="39"/>
      <c r="H1640" s="48"/>
      <c r="I1640" s="43"/>
      <c r="J1640" s="48"/>
      <c r="K1640" s="43"/>
    </row>
    <row r="1641" spans="6:11" ht="20.399999999999999" x14ac:dyDescent="0.3">
      <c r="F1641" s="43"/>
      <c r="G1641" s="39"/>
      <c r="H1641" s="48"/>
      <c r="I1641" s="43"/>
      <c r="J1641" s="48"/>
      <c r="K1641" s="43"/>
    </row>
    <row r="1642" spans="6:11" ht="20.399999999999999" x14ac:dyDescent="0.3">
      <c r="F1642" s="43"/>
      <c r="G1642" s="39"/>
      <c r="H1642" s="48"/>
      <c r="I1642" s="43"/>
      <c r="J1642" s="48"/>
      <c r="K1642" s="43"/>
    </row>
    <row r="1643" spans="6:11" ht="20.399999999999999" x14ac:dyDescent="0.3">
      <c r="F1643" s="43"/>
      <c r="G1643" s="39"/>
      <c r="H1643" s="48"/>
      <c r="I1643" s="43"/>
      <c r="J1643" s="48"/>
      <c r="K1643" s="43"/>
    </row>
    <row r="1644" spans="6:11" ht="20.399999999999999" x14ac:dyDescent="0.3">
      <c r="F1644" s="43"/>
      <c r="G1644" s="39"/>
      <c r="H1644" s="48"/>
      <c r="I1644" s="43"/>
      <c r="J1644" s="48"/>
      <c r="K1644" s="43"/>
    </row>
    <row r="1645" spans="6:11" ht="20.399999999999999" x14ac:dyDescent="0.3">
      <c r="F1645" s="43"/>
      <c r="G1645" s="39"/>
      <c r="H1645" s="48"/>
      <c r="I1645" s="43"/>
      <c r="J1645" s="48"/>
      <c r="K1645" s="43"/>
    </row>
    <row r="1646" spans="6:11" ht="20.399999999999999" x14ac:dyDescent="0.3">
      <c r="F1646" s="43"/>
      <c r="G1646" s="39"/>
      <c r="H1646" s="48"/>
      <c r="I1646" s="43"/>
      <c r="J1646" s="48"/>
      <c r="K1646" s="43"/>
    </row>
    <row r="1647" spans="6:11" ht="20.399999999999999" x14ac:dyDescent="0.3">
      <c r="F1647" s="43"/>
      <c r="G1647" s="39"/>
      <c r="H1647" s="48"/>
      <c r="I1647" s="43"/>
      <c r="J1647" s="48"/>
      <c r="K1647" s="43"/>
    </row>
    <row r="1648" spans="6:11" ht="20.399999999999999" x14ac:dyDescent="0.3">
      <c r="F1648" s="43"/>
      <c r="G1648" s="39"/>
      <c r="H1648" s="48"/>
      <c r="I1648" s="43"/>
      <c r="J1648" s="48"/>
      <c r="K1648" s="43"/>
    </row>
    <row r="1649" spans="6:11" ht="20.399999999999999" x14ac:dyDescent="0.3">
      <c r="F1649" s="43"/>
      <c r="G1649" s="39"/>
      <c r="H1649" s="48"/>
      <c r="I1649" s="43"/>
      <c r="J1649" s="48"/>
      <c r="K1649" s="43"/>
    </row>
    <row r="1650" spans="6:11" ht="20.399999999999999" x14ac:dyDescent="0.3">
      <c r="F1650" s="43"/>
      <c r="G1650" s="39"/>
      <c r="H1650" s="48"/>
      <c r="I1650" s="43"/>
      <c r="J1650" s="48"/>
      <c r="K1650" s="43"/>
    </row>
    <row r="1651" spans="6:11" ht="20.399999999999999" x14ac:dyDescent="0.3">
      <c r="F1651" s="43"/>
      <c r="G1651" s="39"/>
      <c r="H1651" s="48"/>
      <c r="I1651" s="43"/>
      <c r="J1651" s="48"/>
      <c r="K1651" s="43"/>
    </row>
    <row r="1652" spans="6:11" ht="20.399999999999999" x14ac:dyDescent="0.3">
      <c r="F1652" s="43"/>
      <c r="G1652" s="39"/>
      <c r="H1652" s="48"/>
      <c r="I1652" s="43"/>
      <c r="J1652" s="48"/>
      <c r="K1652" s="43"/>
    </row>
    <row r="1653" spans="6:11" ht="20.399999999999999" x14ac:dyDescent="0.3">
      <c r="F1653" s="43"/>
      <c r="G1653" s="39"/>
      <c r="H1653" s="48"/>
      <c r="I1653" s="43"/>
      <c r="J1653" s="48"/>
      <c r="K1653" s="43"/>
    </row>
    <row r="1654" spans="6:11" ht="20.399999999999999" x14ac:dyDescent="0.3">
      <c r="F1654" s="43"/>
      <c r="G1654" s="39"/>
      <c r="H1654" s="48"/>
      <c r="I1654" s="43"/>
      <c r="J1654" s="48"/>
      <c r="K1654" s="43"/>
    </row>
    <row r="1655" spans="6:11" ht="20.399999999999999" x14ac:dyDescent="0.3">
      <c r="F1655" s="43"/>
      <c r="G1655" s="39"/>
      <c r="H1655" s="48"/>
      <c r="I1655" s="43"/>
      <c r="J1655" s="48"/>
      <c r="K1655" s="43"/>
    </row>
    <row r="1656" spans="6:11" ht="20.399999999999999" x14ac:dyDescent="0.3">
      <c r="F1656" s="43"/>
      <c r="G1656" s="39"/>
      <c r="H1656" s="48"/>
      <c r="I1656" s="43"/>
      <c r="J1656" s="48"/>
      <c r="K1656" s="43"/>
    </row>
    <row r="1657" spans="6:11" ht="20.399999999999999" x14ac:dyDescent="0.3">
      <c r="F1657" s="43"/>
      <c r="G1657" s="39"/>
      <c r="H1657" s="48"/>
      <c r="I1657" s="43"/>
      <c r="J1657" s="48"/>
      <c r="K1657" s="43"/>
    </row>
    <row r="1658" spans="6:11" ht="20.399999999999999" x14ac:dyDescent="0.3">
      <c r="F1658" s="43"/>
      <c r="G1658" s="39"/>
      <c r="H1658" s="48"/>
      <c r="I1658" s="43"/>
      <c r="J1658" s="48"/>
      <c r="K1658" s="43"/>
    </row>
    <row r="1659" spans="6:11" ht="20.399999999999999" x14ac:dyDescent="0.3">
      <c r="F1659" s="43"/>
      <c r="G1659" s="39"/>
      <c r="H1659" s="48"/>
      <c r="I1659" s="43"/>
      <c r="J1659" s="48"/>
      <c r="K1659" s="43"/>
    </row>
    <row r="1660" spans="6:11" ht="20.399999999999999" x14ac:dyDescent="0.3">
      <c r="F1660" s="43"/>
      <c r="G1660" s="39"/>
      <c r="H1660" s="48"/>
      <c r="I1660" s="43"/>
      <c r="J1660" s="48"/>
      <c r="K1660" s="43"/>
    </row>
    <row r="1661" spans="6:11" ht="20.399999999999999" x14ac:dyDescent="0.3">
      <c r="F1661" s="43"/>
      <c r="G1661" s="39"/>
      <c r="H1661" s="48"/>
      <c r="I1661" s="43"/>
      <c r="J1661" s="48"/>
      <c r="K1661" s="43"/>
    </row>
    <row r="1662" spans="6:11" ht="20.399999999999999" x14ac:dyDescent="0.3">
      <c r="F1662" s="43"/>
      <c r="G1662" s="39"/>
      <c r="H1662" s="48"/>
      <c r="I1662" s="43"/>
      <c r="J1662" s="48"/>
      <c r="K1662" s="43"/>
    </row>
    <row r="1663" spans="6:11" ht="20.399999999999999" x14ac:dyDescent="0.3">
      <c r="F1663" s="43"/>
      <c r="G1663" s="39"/>
      <c r="H1663" s="48"/>
      <c r="I1663" s="43"/>
      <c r="J1663" s="48"/>
      <c r="K1663" s="43"/>
    </row>
    <row r="1664" spans="6:11" ht="20.399999999999999" x14ac:dyDescent="0.3">
      <c r="F1664" s="43"/>
      <c r="G1664" s="39"/>
      <c r="H1664" s="48"/>
      <c r="I1664" s="43"/>
      <c r="J1664" s="48"/>
      <c r="K1664" s="43"/>
    </row>
    <row r="1665" spans="6:11" ht="20.399999999999999" x14ac:dyDescent="0.3">
      <c r="F1665" s="43"/>
      <c r="G1665" s="39"/>
      <c r="H1665" s="48"/>
      <c r="I1665" s="43"/>
      <c r="J1665" s="48"/>
      <c r="K1665" s="43"/>
    </row>
    <row r="1666" spans="6:11" ht="20.399999999999999" x14ac:dyDescent="0.3">
      <c r="F1666" s="43"/>
      <c r="G1666" s="39"/>
      <c r="H1666" s="48"/>
      <c r="I1666" s="43"/>
      <c r="J1666" s="48"/>
      <c r="K1666" s="43"/>
    </row>
    <row r="1667" spans="6:11" ht="20.399999999999999" x14ac:dyDescent="0.3">
      <c r="F1667" s="43"/>
      <c r="G1667" s="39"/>
      <c r="H1667" s="48"/>
      <c r="I1667" s="43"/>
      <c r="J1667" s="48"/>
      <c r="K1667" s="43"/>
    </row>
    <row r="1668" spans="6:11" ht="20.399999999999999" x14ac:dyDescent="0.3">
      <c r="F1668" s="43"/>
      <c r="G1668" s="39"/>
      <c r="H1668" s="48"/>
      <c r="I1668" s="43"/>
      <c r="J1668" s="48"/>
      <c r="K1668" s="43"/>
    </row>
    <row r="1669" spans="6:11" ht="20.399999999999999" x14ac:dyDescent="0.3">
      <c r="F1669" s="43"/>
      <c r="G1669" s="39"/>
      <c r="H1669" s="48"/>
      <c r="I1669" s="43"/>
      <c r="J1669" s="48"/>
      <c r="K1669" s="43"/>
    </row>
    <row r="1670" spans="6:11" ht="20.399999999999999" x14ac:dyDescent="0.3">
      <c r="F1670" s="43"/>
      <c r="G1670" s="39"/>
      <c r="H1670" s="48"/>
      <c r="I1670" s="43"/>
      <c r="J1670" s="48"/>
      <c r="K1670" s="43"/>
    </row>
    <row r="1671" spans="6:11" ht="20.399999999999999" x14ac:dyDescent="0.3">
      <c r="F1671" s="43"/>
      <c r="G1671" s="39"/>
      <c r="H1671" s="48"/>
      <c r="I1671" s="43"/>
      <c r="J1671" s="48"/>
      <c r="K1671" s="43"/>
    </row>
    <row r="1672" spans="6:11" ht="20.399999999999999" x14ac:dyDescent="0.3">
      <c r="F1672" s="43"/>
      <c r="G1672" s="39"/>
      <c r="H1672" s="48"/>
      <c r="I1672" s="43"/>
      <c r="J1672" s="48"/>
      <c r="K1672" s="43"/>
    </row>
    <row r="1673" spans="6:11" ht="20.399999999999999" x14ac:dyDescent="0.3">
      <c r="F1673" s="43"/>
      <c r="G1673" s="39"/>
      <c r="H1673" s="48"/>
      <c r="I1673" s="43"/>
      <c r="J1673" s="48"/>
      <c r="K1673" s="43"/>
    </row>
    <row r="1674" spans="6:11" ht="20.399999999999999" x14ac:dyDescent="0.3">
      <c r="F1674" s="43"/>
      <c r="G1674" s="39"/>
      <c r="H1674" s="48"/>
      <c r="I1674" s="43"/>
      <c r="J1674" s="48"/>
      <c r="K1674" s="43"/>
    </row>
    <row r="1675" spans="6:11" ht="20.399999999999999" x14ac:dyDescent="0.3">
      <c r="F1675" s="43"/>
      <c r="G1675" s="39"/>
      <c r="H1675" s="48"/>
      <c r="I1675" s="43"/>
      <c r="J1675" s="48"/>
      <c r="K1675" s="43"/>
    </row>
    <row r="1676" spans="6:11" ht="20.399999999999999" x14ac:dyDescent="0.3">
      <c r="F1676" s="43"/>
      <c r="G1676" s="39"/>
      <c r="H1676" s="48"/>
      <c r="I1676" s="43"/>
      <c r="J1676" s="48"/>
      <c r="K1676" s="43"/>
    </row>
    <row r="1677" spans="6:11" ht="20.399999999999999" x14ac:dyDescent="0.3">
      <c r="F1677" s="43"/>
      <c r="G1677" s="39"/>
      <c r="H1677" s="48"/>
      <c r="I1677" s="43"/>
      <c r="J1677" s="48"/>
      <c r="K1677" s="43"/>
    </row>
    <row r="1678" spans="6:11" ht="20.399999999999999" x14ac:dyDescent="0.3">
      <c r="F1678" s="43"/>
      <c r="G1678" s="39"/>
      <c r="H1678" s="48"/>
      <c r="I1678" s="43"/>
      <c r="J1678" s="48"/>
      <c r="K1678" s="43"/>
    </row>
    <row r="1679" spans="6:11" ht="20.399999999999999" x14ac:dyDescent="0.3">
      <c r="F1679" s="43"/>
      <c r="G1679" s="39"/>
      <c r="H1679" s="48"/>
      <c r="I1679" s="43"/>
      <c r="J1679" s="48"/>
      <c r="K1679" s="43"/>
    </row>
    <row r="1680" spans="6:11" ht="20.399999999999999" x14ac:dyDescent="0.3">
      <c r="F1680" s="43"/>
      <c r="G1680" s="39"/>
      <c r="H1680" s="48"/>
      <c r="I1680" s="43"/>
      <c r="J1680" s="48"/>
      <c r="K1680" s="43"/>
    </row>
    <row r="1681" spans="6:11" ht="20.399999999999999" x14ac:dyDescent="0.3">
      <c r="F1681" s="43"/>
      <c r="G1681" s="39"/>
      <c r="H1681" s="48"/>
      <c r="I1681" s="43"/>
      <c r="J1681" s="48"/>
      <c r="K1681" s="43"/>
    </row>
    <row r="1682" spans="6:11" ht="20.399999999999999" x14ac:dyDescent="0.3">
      <c r="F1682" s="43"/>
      <c r="G1682" s="39"/>
      <c r="H1682" s="48"/>
      <c r="I1682" s="43"/>
      <c r="J1682" s="48"/>
      <c r="K1682" s="43"/>
    </row>
    <row r="1683" spans="6:11" ht="20.399999999999999" x14ac:dyDescent="0.3">
      <c r="F1683" s="43"/>
      <c r="G1683" s="39"/>
      <c r="H1683" s="48"/>
      <c r="I1683" s="43"/>
      <c r="J1683" s="48"/>
      <c r="K1683" s="43"/>
    </row>
    <row r="1684" spans="6:11" ht="20.399999999999999" x14ac:dyDescent="0.3">
      <c r="F1684" s="43"/>
      <c r="G1684" s="39"/>
      <c r="H1684" s="48"/>
      <c r="I1684" s="43"/>
      <c r="J1684" s="48"/>
      <c r="K1684" s="43"/>
    </row>
    <row r="1685" spans="6:11" ht="20.399999999999999" x14ac:dyDescent="0.3">
      <c r="F1685" s="43"/>
      <c r="G1685" s="39"/>
      <c r="H1685" s="48"/>
      <c r="I1685" s="43"/>
      <c r="J1685" s="48"/>
      <c r="K1685" s="43"/>
    </row>
    <row r="1686" spans="6:11" ht="20.399999999999999" x14ac:dyDescent="0.3">
      <c r="F1686" s="43"/>
      <c r="G1686" s="39"/>
      <c r="H1686" s="48"/>
      <c r="I1686" s="43"/>
      <c r="J1686" s="48"/>
      <c r="K1686" s="43"/>
    </row>
    <row r="1687" spans="6:11" ht="20.399999999999999" x14ac:dyDescent="0.3">
      <c r="F1687" s="43"/>
      <c r="G1687" s="39"/>
      <c r="H1687" s="48"/>
      <c r="I1687" s="43"/>
      <c r="J1687" s="48"/>
      <c r="K1687" s="43"/>
    </row>
    <row r="1688" spans="6:11" ht="20.399999999999999" x14ac:dyDescent="0.3">
      <c r="F1688" s="43"/>
      <c r="G1688" s="39"/>
      <c r="H1688" s="48"/>
      <c r="I1688" s="43"/>
      <c r="J1688" s="48"/>
      <c r="K1688" s="43"/>
    </row>
    <row r="1689" spans="6:11" ht="20.399999999999999" x14ac:dyDescent="0.3">
      <c r="F1689" s="43"/>
      <c r="G1689" s="39"/>
      <c r="H1689" s="48"/>
      <c r="I1689" s="43"/>
      <c r="J1689" s="48"/>
      <c r="K1689" s="43"/>
    </row>
    <row r="1690" spans="6:11" ht="20.399999999999999" x14ac:dyDescent="0.3">
      <c r="F1690" s="43"/>
      <c r="G1690" s="39"/>
      <c r="H1690" s="48"/>
      <c r="I1690" s="43"/>
      <c r="J1690" s="48"/>
      <c r="K1690" s="43"/>
    </row>
    <row r="1691" spans="6:11" ht="20.399999999999999" x14ac:dyDescent="0.3">
      <c r="F1691" s="43"/>
      <c r="G1691" s="39"/>
      <c r="H1691" s="48"/>
      <c r="I1691" s="43"/>
      <c r="J1691" s="48"/>
      <c r="K1691" s="43"/>
    </row>
    <row r="1692" spans="6:11" ht="20.399999999999999" x14ac:dyDescent="0.3">
      <c r="F1692" s="43"/>
      <c r="G1692" s="39"/>
      <c r="H1692" s="48"/>
      <c r="I1692" s="43"/>
      <c r="J1692" s="48"/>
      <c r="K1692" s="43"/>
    </row>
    <row r="1693" spans="6:11" ht="20.399999999999999" x14ac:dyDescent="0.3">
      <c r="F1693" s="43"/>
      <c r="G1693" s="39"/>
      <c r="H1693" s="48"/>
      <c r="I1693" s="43"/>
      <c r="J1693" s="48"/>
      <c r="K1693" s="43"/>
    </row>
    <row r="1694" spans="6:11" ht="20.399999999999999" x14ac:dyDescent="0.3">
      <c r="F1694" s="43"/>
      <c r="G1694" s="39"/>
      <c r="H1694" s="48"/>
      <c r="I1694" s="43"/>
      <c r="J1694" s="48"/>
      <c r="K1694" s="43"/>
    </row>
    <row r="1695" spans="6:11" ht="20.399999999999999" x14ac:dyDescent="0.3">
      <c r="F1695" s="43"/>
      <c r="G1695" s="39"/>
      <c r="H1695" s="48"/>
      <c r="I1695" s="43"/>
      <c r="J1695" s="48"/>
      <c r="K1695" s="43"/>
    </row>
    <row r="1696" spans="6:11" ht="20.399999999999999" x14ac:dyDescent="0.3">
      <c r="F1696" s="43"/>
      <c r="G1696" s="39"/>
      <c r="H1696" s="48"/>
      <c r="I1696" s="43"/>
      <c r="J1696" s="48"/>
      <c r="K1696" s="43"/>
    </row>
    <row r="1697" spans="6:11" ht="20.399999999999999" x14ac:dyDescent="0.3">
      <c r="F1697" s="43"/>
      <c r="G1697" s="39"/>
      <c r="H1697" s="48"/>
      <c r="I1697" s="43"/>
      <c r="J1697" s="48"/>
      <c r="K1697" s="43"/>
    </row>
    <row r="1698" spans="6:11" ht="20.399999999999999" x14ac:dyDescent="0.3">
      <c r="F1698" s="43"/>
      <c r="G1698" s="39"/>
      <c r="H1698" s="48"/>
      <c r="I1698" s="43"/>
      <c r="J1698" s="48"/>
      <c r="K1698" s="43"/>
    </row>
    <row r="1699" spans="6:11" ht="20.399999999999999" x14ac:dyDescent="0.3">
      <c r="F1699" s="43"/>
      <c r="G1699" s="39"/>
      <c r="H1699" s="48"/>
      <c r="I1699" s="43"/>
      <c r="J1699" s="48"/>
      <c r="K1699" s="43"/>
    </row>
    <row r="1700" spans="6:11" ht="20.399999999999999" x14ac:dyDescent="0.3">
      <c r="F1700" s="43"/>
      <c r="G1700" s="39"/>
      <c r="H1700" s="48"/>
      <c r="I1700" s="43"/>
      <c r="J1700" s="48"/>
      <c r="K1700" s="43"/>
    </row>
    <row r="1701" spans="6:11" ht="20.399999999999999" x14ac:dyDescent="0.3">
      <c r="F1701" s="43"/>
      <c r="G1701" s="39"/>
      <c r="H1701" s="48"/>
      <c r="I1701" s="43"/>
      <c r="J1701" s="48"/>
      <c r="K1701" s="43"/>
    </row>
    <row r="1702" spans="6:11" ht="20.399999999999999" x14ac:dyDescent="0.3">
      <c r="F1702" s="43"/>
      <c r="G1702" s="39"/>
      <c r="H1702" s="48"/>
      <c r="I1702" s="43"/>
      <c r="J1702" s="48"/>
      <c r="K1702" s="43"/>
    </row>
    <row r="1703" spans="6:11" ht="20.399999999999999" x14ac:dyDescent="0.3">
      <c r="F1703" s="43"/>
      <c r="G1703" s="39"/>
      <c r="H1703" s="48"/>
      <c r="I1703" s="43"/>
      <c r="J1703" s="48"/>
      <c r="K1703" s="43"/>
    </row>
    <row r="1704" spans="6:11" ht="20.399999999999999" x14ac:dyDescent="0.3">
      <c r="F1704" s="43"/>
      <c r="G1704" s="39"/>
      <c r="H1704" s="48"/>
      <c r="I1704" s="43"/>
      <c r="J1704" s="48"/>
      <c r="K1704" s="43"/>
    </row>
    <row r="1705" spans="6:11" ht="20.399999999999999" x14ac:dyDescent="0.3">
      <c r="F1705" s="43"/>
      <c r="G1705" s="39"/>
      <c r="H1705" s="48"/>
      <c r="I1705" s="43"/>
      <c r="J1705" s="48"/>
      <c r="K1705" s="43"/>
    </row>
    <row r="1706" spans="6:11" ht="20.399999999999999" x14ac:dyDescent="0.3">
      <c r="F1706" s="43"/>
      <c r="G1706" s="39"/>
      <c r="H1706" s="48"/>
      <c r="I1706" s="43"/>
      <c r="J1706" s="48"/>
      <c r="K1706" s="43"/>
    </row>
    <row r="1707" spans="6:11" ht="20.399999999999999" x14ac:dyDescent="0.3">
      <c r="F1707" s="43"/>
      <c r="G1707" s="39"/>
      <c r="H1707" s="48"/>
      <c r="I1707" s="43"/>
      <c r="J1707" s="48"/>
      <c r="K1707" s="43"/>
    </row>
    <row r="1708" spans="6:11" ht="20.399999999999999" x14ac:dyDescent="0.3">
      <c r="F1708" s="43"/>
      <c r="G1708" s="39"/>
      <c r="H1708" s="48"/>
      <c r="I1708" s="43"/>
      <c r="J1708" s="48"/>
      <c r="K1708" s="43"/>
    </row>
    <row r="1709" spans="6:11" ht="20.399999999999999" x14ac:dyDescent="0.3">
      <c r="F1709" s="43"/>
      <c r="G1709" s="39"/>
      <c r="H1709" s="48"/>
      <c r="I1709" s="43"/>
      <c r="J1709" s="48"/>
      <c r="K1709" s="43"/>
    </row>
    <row r="1710" spans="6:11" ht="20.399999999999999" x14ac:dyDescent="0.3">
      <c r="F1710" s="43"/>
      <c r="G1710" s="39"/>
      <c r="H1710" s="48"/>
      <c r="I1710" s="43"/>
      <c r="J1710" s="48"/>
      <c r="K1710" s="43"/>
    </row>
    <row r="1711" spans="6:11" ht="20.399999999999999" x14ac:dyDescent="0.3">
      <c r="F1711" s="43"/>
      <c r="G1711" s="39"/>
      <c r="H1711" s="48"/>
      <c r="I1711" s="43"/>
      <c r="J1711" s="48"/>
      <c r="K1711" s="43"/>
    </row>
    <row r="1712" spans="6:11" ht="20.399999999999999" x14ac:dyDescent="0.3">
      <c r="F1712" s="43"/>
      <c r="G1712" s="39"/>
      <c r="H1712" s="48"/>
      <c r="I1712" s="43"/>
      <c r="J1712" s="48"/>
      <c r="K1712" s="43"/>
    </row>
    <row r="1713" spans="6:11" ht="20.399999999999999" x14ac:dyDescent="0.3">
      <c r="F1713" s="43"/>
      <c r="G1713" s="39"/>
      <c r="H1713" s="48"/>
      <c r="I1713" s="43"/>
      <c r="J1713" s="48"/>
      <c r="K1713" s="43"/>
    </row>
    <row r="1714" spans="6:11" ht="20.399999999999999" x14ac:dyDescent="0.3">
      <c r="F1714" s="43"/>
      <c r="G1714" s="39"/>
      <c r="H1714" s="48"/>
      <c r="I1714" s="43"/>
      <c r="J1714" s="48"/>
      <c r="K1714" s="43"/>
    </row>
    <row r="1715" spans="6:11" ht="20.399999999999999" x14ac:dyDescent="0.3">
      <c r="F1715" s="43"/>
      <c r="G1715" s="39"/>
      <c r="H1715" s="48"/>
      <c r="I1715" s="43"/>
      <c r="J1715" s="48"/>
      <c r="K1715" s="43"/>
    </row>
    <row r="1716" spans="6:11" ht="20.399999999999999" x14ac:dyDescent="0.3">
      <c r="F1716" s="43"/>
      <c r="G1716" s="39"/>
      <c r="H1716" s="48"/>
      <c r="I1716" s="43"/>
      <c r="J1716" s="48"/>
      <c r="K1716" s="43"/>
    </row>
    <row r="1717" spans="6:11" ht="20.399999999999999" x14ac:dyDescent="0.3">
      <c r="F1717" s="43"/>
      <c r="G1717" s="39"/>
      <c r="H1717" s="48"/>
      <c r="I1717" s="43"/>
      <c r="J1717" s="48"/>
      <c r="K1717" s="43"/>
    </row>
    <row r="1718" spans="6:11" ht="20.399999999999999" x14ac:dyDescent="0.3">
      <c r="F1718" s="43"/>
      <c r="G1718" s="39"/>
      <c r="H1718" s="48"/>
      <c r="I1718" s="43"/>
      <c r="J1718" s="48"/>
      <c r="K1718" s="43"/>
    </row>
    <row r="1719" spans="6:11" ht="20.399999999999999" x14ac:dyDescent="0.3">
      <c r="F1719" s="43"/>
      <c r="G1719" s="39"/>
      <c r="H1719" s="48"/>
      <c r="I1719" s="43"/>
      <c r="J1719" s="48"/>
      <c r="K1719" s="43"/>
    </row>
    <row r="1720" spans="6:11" ht="20.399999999999999" x14ac:dyDescent="0.3">
      <c r="F1720" s="43"/>
      <c r="G1720" s="39"/>
      <c r="H1720" s="48"/>
      <c r="I1720" s="43"/>
      <c r="J1720" s="48"/>
      <c r="K1720" s="43"/>
    </row>
    <row r="1721" spans="6:11" ht="20.399999999999999" x14ac:dyDescent="0.3">
      <c r="F1721" s="43"/>
      <c r="G1721" s="39"/>
      <c r="H1721" s="48"/>
      <c r="I1721" s="43"/>
      <c r="J1721" s="48"/>
      <c r="K1721" s="43"/>
    </row>
    <row r="1722" spans="6:11" ht="20.399999999999999" x14ac:dyDescent="0.3">
      <c r="F1722" s="43"/>
      <c r="G1722" s="39"/>
      <c r="H1722" s="48"/>
      <c r="I1722" s="43"/>
      <c r="J1722" s="48"/>
      <c r="K1722" s="43"/>
    </row>
    <row r="1723" spans="6:11" ht="20.399999999999999" x14ac:dyDescent="0.3">
      <c r="F1723" s="43"/>
      <c r="G1723" s="39"/>
      <c r="H1723" s="48"/>
      <c r="I1723" s="43"/>
      <c r="J1723" s="48"/>
      <c r="K1723" s="43"/>
    </row>
    <row r="1724" spans="6:11" ht="20.399999999999999" x14ac:dyDescent="0.3">
      <c r="F1724" s="43"/>
      <c r="G1724" s="39"/>
      <c r="H1724" s="48"/>
      <c r="I1724" s="43"/>
      <c r="J1724" s="48"/>
      <c r="K1724" s="43"/>
    </row>
    <row r="1725" spans="6:11" ht="20.399999999999999" x14ac:dyDescent="0.3">
      <c r="F1725" s="43"/>
      <c r="G1725" s="39"/>
      <c r="H1725" s="48"/>
      <c r="I1725" s="43"/>
      <c r="J1725" s="48"/>
      <c r="K1725" s="43"/>
    </row>
    <row r="1726" spans="6:11" ht="20.399999999999999" x14ac:dyDescent="0.3">
      <c r="F1726" s="43"/>
      <c r="G1726" s="39"/>
      <c r="H1726" s="48"/>
      <c r="I1726" s="43"/>
      <c r="J1726" s="48"/>
      <c r="K1726" s="43"/>
    </row>
    <row r="1727" spans="6:11" ht="20.399999999999999" x14ac:dyDescent="0.3">
      <c r="F1727" s="43"/>
      <c r="G1727" s="39"/>
      <c r="H1727" s="48"/>
      <c r="I1727" s="43"/>
      <c r="J1727" s="48"/>
      <c r="K1727" s="43"/>
    </row>
    <row r="1728" spans="6:11" ht="20.399999999999999" x14ac:dyDescent="0.3">
      <c r="F1728" s="43"/>
      <c r="G1728" s="39"/>
      <c r="H1728" s="48"/>
      <c r="I1728" s="43"/>
      <c r="J1728" s="48"/>
      <c r="K1728" s="43"/>
    </row>
    <row r="1729" spans="6:11" ht="20.399999999999999" x14ac:dyDescent="0.3">
      <c r="F1729" s="43"/>
      <c r="G1729" s="39"/>
      <c r="H1729" s="48"/>
      <c r="I1729" s="43"/>
      <c r="J1729" s="48"/>
      <c r="K1729" s="43"/>
    </row>
    <row r="1730" spans="6:11" ht="20.399999999999999" x14ac:dyDescent="0.3">
      <c r="F1730" s="43"/>
      <c r="G1730" s="39"/>
      <c r="H1730" s="48"/>
      <c r="I1730" s="43"/>
      <c r="J1730" s="48"/>
      <c r="K1730" s="43"/>
    </row>
    <row r="1731" spans="6:11" ht="20.399999999999999" x14ac:dyDescent="0.3">
      <c r="F1731" s="43"/>
      <c r="G1731" s="39"/>
      <c r="H1731" s="48"/>
      <c r="I1731" s="43"/>
      <c r="J1731" s="48"/>
      <c r="K1731" s="43"/>
    </row>
    <row r="1732" spans="6:11" ht="20.399999999999999" x14ac:dyDescent="0.3">
      <c r="F1732" s="43"/>
      <c r="G1732" s="39"/>
      <c r="H1732" s="48"/>
      <c r="I1732" s="43"/>
      <c r="J1732" s="48"/>
      <c r="K1732" s="43"/>
    </row>
    <row r="1733" spans="6:11" ht="20.399999999999999" x14ac:dyDescent="0.3">
      <c r="F1733" s="43"/>
      <c r="G1733" s="39"/>
      <c r="H1733" s="48"/>
      <c r="I1733" s="43"/>
      <c r="J1733" s="48"/>
      <c r="K1733" s="43"/>
    </row>
    <row r="1734" spans="6:11" ht="20.399999999999999" x14ac:dyDescent="0.3">
      <c r="F1734" s="43"/>
      <c r="G1734" s="39"/>
      <c r="H1734" s="48"/>
      <c r="I1734" s="43"/>
      <c r="J1734" s="48"/>
      <c r="K1734" s="43"/>
    </row>
    <row r="1735" spans="6:11" ht="20.399999999999999" x14ac:dyDescent="0.3">
      <c r="F1735" s="43"/>
      <c r="G1735" s="39"/>
      <c r="H1735" s="48"/>
      <c r="I1735" s="43"/>
      <c r="J1735" s="48"/>
      <c r="K1735" s="43"/>
    </row>
    <row r="1736" spans="6:11" ht="20.399999999999999" x14ac:dyDescent="0.3">
      <c r="F1736" s="43"/>
      <c r="G1736" s="39"/>
      <c r="H1736" s="48"/>
      <c r="I1736" s="43"/>
      <c r="J1736" s="48"/>
      <c r="K1736" s="43"/>
    </row>
    <row r="1737" spans="6:11" ht="20.399999999999999" x14ac:dyDescent="0.3">
      <c r="F1737" s="43"/>
      <c r="G1737" s="39"/>
      <c r="H1737" s="48"/>
      <c r="I1737" s="43"/>
      <c r="J1737" s="48"/>
      <c r="K1737" s="43"/>
    </row>
    <row r="1738" spans="6:11" ht="20.399999999999999" x14ac:dyDescent="0.3">
      <c r="F1738" s="43"/>
      <c r="G1738" s="39"/>
      <c r="H1738" s="48"/>
      <c r="I1738" s="43"/>
      <c r="J1738" s="48"/>
      <c r="K1738" s="43"/>
    </row>
    <row r="1739" spans="6:11" ht="20.399999999999999" x14ac:dyDescent="0.3">
      <c r="F1739" s="43"/>
      <c r="G1739" s="39"/>
      <c r="H1739" s="48"/>
      <c r="I1739" s="43"/>
      <c r="J1739" s="48"/>
      <c r="K1739" s="43"/>
    </row>
    <row r="1740" spans="6:11" ht="20.399999999999999" x14ac:dyDescent="0.3">
      <c r="F1740" s="43"/>
      <c r="G1740" s="39"/>
      <c r="H1740" s="48"/>
      <c r="I1740" s="43"/>
      <c r="J1740" s="48"/>
      <c r="K1740" s="43"/>
    </row>
    <row r="1741" spans="6:11" ht="20.399999999999999" x14ac:dyDescent="0.3">
      <c r="F1741" s="43"/>
      <c r="G1741" s="39"/>
      <c r="H1741" s="48"/>
      <c r="I1741" s="43"/>
      <c r="J1741" s="48"/>
      <c r="K1741" s="43"/>
    </row>
    <row r="1742" spans="6:11" ht="20.399999999999999" x14ac:dyDescent="0.3">
      <c r="F1742" s="43"/>
      <c r="G1742" s="39"/>
      <c r="H1742" s="48"/>
      <c r="I1742" s="43"/>
      <c r="J1742" s="48"/>
      <c r="K1742" s="43"/>
    </row>
    <row r="1743" spans="6:11" ht="20.399999999999999" x14ac:dyDescent="0.3">
      <c r="F1743" s="43"/>
      <c r="G1743" s="39"/>
      <c r="H1743" s="48"/>
      <c r="I1743" s="43"/>
      <c r="J1743" s="48"/>
      <c r="K1743" s="43"/>
    </row>
    <row r="1744" spans="6:11" ht="20.399999999999999" x14ac:dyDescent="0.3">
      <c r="F1744" s="43"/>
      <c r="G1744" s="39"/>
      <c r="H1744" s="48"/>
      <c r="I1744" s="43"/>
      <c r="J1744" s="48"/>
      <c r="K1744" s="43"/>
    </row>
    <row r="1745" spans="6:11" ht="20.399999999999999" x14ac:dyDescent="0.3">
      <c r="F1745" s="43"/>
      <c r="G1745" s="39"/>
      <c r="H1745" s="48"/>
      <c r="I1745" s="43"/>
      <c r="J1745" s="48"/>
      <c r="K1745" s="43"/>
    </row>
    <row r="1746" spans="6:11" ht="20.399999999999999" x14ac:dyDescent="0.3">
      <c r="F1746" s="43"/>
      <c r="G1746" s="39"/>
      <c r="H1746" s="48"/>
      <c r="I1746" s="43"/>
      <c r="J1746" s="48"/>
      <c r="K1746" s="43"/>
    </row>
    <row r="1747" spans="6:11" ht="20.399999999999999" x14ac:dyDescent="0.3">
      <c r="F1747" s="43"/>
      <c r="G1747" s="39"/>
      <c r="H1747" s="48"/>
      <c r="I1747" s="43"/>
      <c r="J1747" s="48"/>
      <c r="K1747" s="43"/>
    </row>
    <row r="1748" spans="6:11" ht="20.399999999999999" x14ac:dyDescent="0.3">
      <c r="F1748" s="43"/>
      <c r="G1748" s="39"/>
      <c r="H1748" s="48"/>
      <c r="I1748" s="43"/>
      <c r="J1748" s="48"/>
      <c r="K1748" s="43"/>
    </row>
    <row r="1749" spans="6:11" ht="20.399999999999999" x14ac:dyDescent="0.3">
      <c r="F1749" s="43"/>
      <c r="G1749" s="39"/>
      <c r="H1749" s="48"/>
      <c r="I1749" s="43"/>
      <c r="J1749" s="48"/>
      <c r="K1749" s="43"/>
    </row>
    <row r="1750" spans="6:11" ht="20.399999999999999" x14ac:dyDescent="0.3">
      <c r="F1750" s="43"/>
      <c r="G1750" s="39"/>
      <c r="H1750" s="48"/>
      <c r="I1750" s="43"/>
      <c r="J1750" s="48"/>
      <c r="K1750" s="43"/>
    </row>
    <row r="1751" spans="6:11" ht="20.399999999999999" x14ac:dyDescent="0.3">
      <c r="F1751" s="43"/>
      <c r="G1751" s="39"/>
      <c r="H1751" s="48"/>
      <c r="I1751" s="43"/>
      <c r="J1751" s="48"/>
      <c r="K1751" s="43"/>
    </row>
    <row r="1752" spans="6:11" ht="20.399999999999999" x14ac:dyDescent="0.3">
      <c r="F1752" s="43"/>
      <c r="G1752" s="39"/>
      <c r="H1752" s="48"/>
      <c r="I1752" s="43"/>
      <c r="J1752" s="48"/>
      <c r="K1752" s="43"/>
    </row>
    <row r="1753" spans="6:11" ht="20.399999999999999" x14ac:dyDescent="0.3">
      <c r="F1753" s="43"/>
      <c r="G1753" s="39"/>
      <c r="H1753" s="48"/>
      <c r="I1753" s="43"/>
      <c r="J1753" s="48"/>
      <c r="K1753" s="43"/>
    </row>
    <row r="1754" spans="6:11" ht="20.399999999999999" x14ac:dyDescent="0.3">
      <c r="F1754" s="43"/>
      <c r="G1754" s="39"/>
      <c r="H1754" s="48"/>
      <c r="I1754" s="43"/>
      <c r="J1754" s="48"/>
      <c r="K1754" s="43"/>
    </row>
    <row r="1755" spans="6:11" ht="20.399999999999999" x14ac:dyDescent="0.3">
      <c r="F1755" s="43"/>
      <c r="G1755" s="39"/>
      <c r="H1755" s="48"/>
      <c r="I1755" s="43"/>
      <c r="J1755" s="48"/>
      <c r="K1755" s="43"/>
    </row>
    <row r="1756" spans="6:11" ht="20.399999999999999" x14ac:dyDescent="0.3">
      <c r="F1756" s="43"/>
      <c r="G1756" s="39"/>
      <c r="H1756" s="48"/>
      <c r="I1756" s="43"/>
      <c r="J1756" s="48"/>
      <c r="K1756" s="43"/>
    </row>
    <row r="1757" spans="6:11" ht="20.399999999999999" x14ac:dyDescent="0.3">
      <c r="F1757" s="43"/>
      <c r="G1757" s="39"/>
      <c r="H1757" s="48"/>
      <c r="I1757" s="43"/>
      <c r="J1757" s="48"/>
      <c r="K1757" s="43"/>
    </row>
    <row r="1758" spans="6:11" ht="20.399999999999999" x14ac:dyDescent="0.3">
      <c r="F1758" s="43"/>
      <c r="G1758" s="39"/>
      <c r="H1758" s="48"/>
      <c r="I1758" s="43"/>
      <c r="J1758" s="48"/>
      <c r="K1758" s="43"/>
    </row>
    <row r="1759" spans="6:11" ht="20.399999999999999" x14ac:dyDescent="0.3">
      <c r="F1759" s="43"/>
      <c r="G1759" s="39"/>
      <c r="H1759" s="48"/>
      <c r="I1759" s="43"/>
      <c r="J1759" s="48"/>
      <c r="K1759" s="43"/>
    </row>
    <row r="1760" spans="6:11" ht="20.399999999999999" x14ac:dyDescent="0.3">
      <c r="F1760" s="43"/>
      <c r="G1760" s="39"/>
      <c r="H1760" s="48"/>
      <c r="I1760" s="43"/>
      <c r="J1760" s="48"/>
      <c r="K1760" s="43"/>
    </row>
    <row r="1761" spans="6:11" ht="20.399999999999999" x14ac:dyDescent="0.3">
      <c r="F1761" s="43"/>
      <c r="G1761" s="39"/>
      <c r="H1761" s="48"/>
      <c r="I1761" s="43"/>
      <c r="J1761" s="48"/>
      <c r="K1761" s="43"/>
    </row>
    <row r="1762" spans="6:11" ht="20.399999999999999" x14ac:dyDescent="0.3">
      <c r="F1762" s="43"/>
      <c r="G1762" s="39"/>
      <c r="H1762" s="48"/>
      <c r="I1762" s="43"/>
      <c r="J1762" s="48"/>
      <c r="K1762" s="43"/>
    </row>
    <row r="1763" spans="6:11" ht="20.399999999999999" x14ac:dyDescent="0.3">
      <c r="F1763" s="43"/>
      <c r="G1763" s="39"/>
      <c r="H1763" s="48"/>
      <c r="I1763" s="43"/>
      <c r="J1763" s="48"/>
      <c r="K1763" s="43"/>
    </row>
    <row r="1764" spans="6:11" ht="20.399999999999999" x14ac:dyDescent="0.3">
      <c r="F1764" s="43"/>
      <c r="G1764" s="39"/>
      <c r="H1764" s="48"/>
      <c r="I1764" s="43"/>
      <c r="J1764" s="48"/>
      <c r="K1764" s="43"/>
    </row>
    <row r="1765" spans="6:11" ht="20.399999999999999" x14ac:dyDescent="0.3">
      <c r="F1765" s="43"/>
      <c r="G1765" s="39"/>
      <c r="H1765" s="48"/>
      <c r="I1765" s="43"/>
      <c r="J1765" s="48"/>
      <c r="K1765" s="43"/>
    </row>
    <row r="1766" spans="6:11" ht="20.399999999999999" x14ac:dyDescent="0.3">
      <c r="F1766" s="43"/>
      <c r="G1766" s="39"/>
      <c r="H1766" s="48"/>
      <c r="I1766" s="43"/>
      <c r="J1766" s="48"/>
      <c r="K1766" s="43"/>
    </row>
    <row r="1767" spans="6:11" ht="20.399999999999999" x14ac:dyDescent="0.3">
      <c r="F1767" s="43"/>
      <c r="G1767" s="39"/>
      <c r="H1767" s="48"/>
      <c r="I1767" s="43"/>
      <c r="J1767" s="48"/>
      <c r="K1767" s="43"/>
    </row>
    <row r="1768" spans="6:11" ht="20.399999999999999" x14ac:dyDescent="0.3">
      <c r="F1768" s="43"/>
      <c r="G1768" s="39"/>
      <c r="H1768" s="48"/>
      <c r="I1768" s="43"/>
      <c r="J1768" s="48"/>
      <c r="K1768" s="43"/>
    </row>
    <row r="1769" spans="6:11" ht="20.399999999999999" x14ac:dyDescent="0.3">
      <c r="F1769" s="43"/>
      <c r="G1769" s="39"/>
      <c r="H1769" s="48"/>
      <c r="I1769" s="43"/>
      <c r="J1769" s="48"/>
      <c r="K1769" s="43"/>
    </row>
    <row r="1770" spans="6:11" ht="20.399999999999999" x14ac:dyDescent="0.3">
      <c r="F1770" s="43"/>
      <c r="G1770" s="39"/>
      <c r="H1770" s="48"/>
      <c r="I1770" s="43"/>
      <c r="J1770" s="48"/>
      <c r="K1770" s="43"/>
    </row>
    <row r="1771" spans="6:11" ht="20.399999999999999" x14ac:dyDescent="0.3">
      <c r="F1771" s="43"/>
      <c r="G1771" s="39"/>
      <c r="H1771" s="48"/>
      <c r="I1771" s="43"/>
      <c r="J1771" s="48"/>
      <c r="K1771" s="43"/>
    </row>
    <row r="1772" spans="6:11" ht="20.399999999999999" x14ac:dyDescent="0.3">
      <c r="F1772" s="43"/>
      <c r="G1772" s="39"/>
      <c r="H1772" s="48"/>
      <c r="I1772" s="43"/>
      <c r="J1772" s="48"/>
      <c r="K1772" s="43"/>
    </row>
    <row r="1773" spans="6:11" ht="20.399999999999999" x14ac:dyDescent="0.3">
      <c r="F1773" s="43"/>
      <c r="G1773" s="39"/>
      <c r="H1773" s="48"/>
      <c r="I1773" s="43"/>
      <c r="J1773" s="48"/>
      <c r="K1773" s="43"/>
    </row>
    <row r="1774" spans="6:11" ht="20.399999999999999" x14ac:dyDescent="0.3">
      <c r="F1774" s="43"/>
      <c r="G1774" s="39"/>
      <c r="H1774" s="48"/>
      <c r="I1774" s="43"/>
      <c r="J1774" s="48"/>
      <c r="K1774" s="43"/>
    </row>
    <row r="1775" spans="6:11" ht="20.399999999999999" x14ac:dyDescent="0.3">
      <c r="F1775" s="43"/>
      <c r="G1775" s="39"/>
      <c r="H1775" s="48"/>
      <c r="I1775" s="43"/>
      <c r="J1775" s="48"/>
      <c r="K1775" s="43"/>
    </row>
    <row r="1776" spans="6:11" ht="20.399999999999999" x14ac:dyDescent="0.3">
      <c r="F1776" s="43"/>
      <c r="G1776" s="39"/>
      <c r="H1776" s="48"/>
      <c r="I1776" s="43"/>
      <c r="J1776" s="48"/>
      <c r="K1776" s="43"/>
    </row>
    <row r="1777" spans="6:11" ht="20.399999999999999" x14ac:dyDescent="0.3">
      <c r="F1777" s="43"/>
      <c r="G1777" s="39"/>
      <c r="H1777" s="48"/>
      <c r="I1777" s="43"/>
      <c r="J1777" s="48"/>
      <c r="K1777" s="43"/>
    </row>
    <row r="1778" spans="6:11" ht="20.399999999999999" x14ac:dyDescent="0.3">
      <c r="F1778" s="43"/>
      <c r="G1778" s="39"/>
      <c r="H1778" s="48"/>
      <c r="I1778" s="43"/>
      <c r="J1778" s="48"/>
      <c r="K1778" s="43"/>
    </row>
    <row r="1779" spans="6:11" ht="20.399999999999999" x14ac:dyDescent="0.3">
      <c r="F1779" s="43"/>
      <c r="G1779" s="39"/>
      <c r="H1779" s="48"/>
      <c r="I1779" s="43"/>
      <c r="J1779" s="48"/>
      <c r="K1779" s="43"/>
    </row>
    <row r="1780" spans="6:11" ht="20.399999999999999" x14ac:dyDescent="0.3">
      <c r="F1780" s="43"/>
      <c r="G1780" s="39"/>
      <c r="H1780" s="48"/>
      <c r="I1780" s="43"/>
      <c r="J1780" s="48"/>
      <c r="K1780" s="43"/>
    </row>
    <row r="1781" spans="6:11" ht="20.399999999999999" x14ac:dyDescent="0.3">
      <c r="F1781" s="43"/>
      <c r="G1781" s="39"/>
      <c r="H1781" s="48"/>
      <c r="I1781" s="43"/>
      <c r="J1781" s="48"/>
      <c r="K1781" s="43"/>
    </row>
    <row r="1782" spans="6:11" ht="20.399999999999999" x14ac:dyDescent="0.3">
      <c r="F1782" s="43"/>
      <c r="G1782" s="39"/>
      <c r="H1782" s="48"/>
      <c r="I1782" s="43"/>
      <c r="J1782" s="48"/>
      <c r="K1782" s="43"/>
    </row>
    <row r="1783" spans="6:11" ht="20.399999999999999" x14ac:dyDescent="0.3">
      <c r="F1783" s="43"/>
      <c r="G1783" s="39"/>
      <c r="H1783" s="48"/>
      <c r="I1783" s="43"/>
      <c r="J1783" s="48"/>
      <c r="K1783" s="43"/>
    </row>
    <row r="1784" spans="6:11" ht="20.399999999999999" x14ac:dyDescent="0.3">
      <c r="F1784" s="43"/>
      <c r="G1784" s="39"/>
      <c r="H1784" s="48"/>
      <c r="I1784" s="43"/>
      <c r="J1784" s="48"/>
      <c r="K1784" s="43"/>
    </row>
    <row r="1785" spans="6:11" ht="20.399999999999999" x14ac:dyDescent="0.3">
      <c r="F1785" s="43"/>
      <c r="G1785" s="39"/>
      <c r="H1785" s="48"/>
      <c r="I1785" s="43"/>
      <c r="J1785" s="48"/>
      <c r="K1785" s="43"/>
    </row>
    <row r="1786" spans="6:11" ht="20.399999999999999" x14ac:dyDescent="0.3">
      <c r="F1786" s="43"/>
      <c r="G1786" s="39"/>
      <c r="H1786" s="48"/>
      <c r="I1786" s="43"/>
      <c r="J1786" s="48"/>
      <c r="K1786" s="43"/>
    </row>
    <row r="1787" spans="6:11" ht="20.399999999999999" x14ac:dyDescent="0.3">
      <c r="F1787" s="43"/>
      <c r="G1787" s="39"/>
      <c r="H1787" s="48"/>
      <c r="I1787" s="43"/>
      <c r="J1787" s="48"/>
      <c r="K1787" s="43"/>
    </row>
    <row r="1788" spans="6:11" ht="20.399999999999999" x14ac:dyDescent="0.3">
      <c r="F1788" s="43"/>
      <c r="G1788" s="39"/>
      <c r="H1788" s="48"/>
      <c r="I1788" s="43"/>
      <c r="J1788" s="48"/>
      <c r="K1788" s="43"/>
    </row>
    <row r="1789" spans="6:11" ht="20.399999999999999" x14ac:dyDescent="0.3">
      <c r="F1789" s="43"/>
      <c r="G1789" s="39"/>
      <c r="H1789" s="48"/>
      <c r="I1789" s="43"/>
      <c r="J1789" s="48"/>
      <c r="K1789" s="43"/>
    </row>
    <row r="1790" spans="6:11" ht="20.399999999999999" x14ac:dyDescent="0.3">
      <c r="F1790" s="43"/>
      <c r="G1790" s="39"/>
      <c r="H1790" s="48"/>
      <c r="I1790" s="43"/>
      <c r="J1790" s="48"/>
      <c r="K1790" s="43"/>
    </row>
    <row r="1791" spans="6:11" ht="20.399999999999999" x14ac:dyDescent="0.3">
      <c r="F1791" s="43"/>
      <c r="G1791" s="39"/>
      <c r="H1791" s="48"/>
      <c r="I1791" s="43"/>
      <c r="J1791" s="48"/>
      <c r="K1791" s="43"/>
    </row>
    <row r="1792" spans="6:11" ht="20.399999999999999" x14ac:dyDescent="0.3">
      <c r="F1792" s="43"/>
      <c r="G1792" s="39"/>
      <c r="H1792" s="48"/>
      <c r="I1792" s="43"/>
      <c r="J1792" s="48"/>
      <c r="K1792" s="43"/>
    </row>
    <row r="1793" spans="6:11" ht="20.399999999999999" x14ac:dyDescent="0.3">
      <c r="F1793" s="43"/>
      <c r="G1793" s="39"/>
      <c r="H1793" s="48"/>
      <c r="I1793" s="43"/>
      <c r="J1793" s="48"/>
      <c r="K1793" s="43"/>
    </row>
    <row r="1794" spans="6:11" ht="20.399999999999999" x14ac:dyDescent="0.3">
      <c r="F1794" s="43"/>
      <c r="G1794" s="39"/>
      <c r="H1794" s="48"/>
      <c r="I1794" s="43"/>
      <c r="J1794" s="48"/>
      <c r="K1794" s="43"/>
    </row>
    <row r="1795" spans="6:11" ht="20.399999999999999" x14ac:dyDescent="0.3">
      <c r="F1795" s="43"/>
      <c r="G1795" s="39"/>
      <c r="H1795" s="48"/>
      <c r="I1795" s="43"/>
      <c r="J1795" s="48"/>
      <c r="K1795" s="43"/>
    </row>
    <row r="1796" spans="6:11" ht="20.399999999999999" x14ac:dyDescent="0.3">
      <c r="F1796" s="43"/>
      <c r="G1796" s="39"/>
      <c r="H1796" s="48"/>
      <c r="I1796" s="43"/>
      <c r="J1796" s="48"/>
      <c r="K1796" s="43"/>
    </row>
    <row r="1797" spans="6:11" ht="20.399999999999999" x14ac:dyDescent="0.3">
      <c r="F1797" s="43"/>
      <c r="G1797" s="39"/>
      <c r="H1797" s="48"/>
      <c r="I1797" s="43"/>
      <c r="J1797" s="48"/>
      <c r="K1797" s="43"/>
    </row>
    <row r="1798" spans="6:11" ht="20.399999999999999" x14ac:dyDescent="0.3">
      <c r="F1798" s="43"/>
      <c r="G1798" s="39"/>
      <c r="H1798" s="48"/>
      <c r="I1798" s="43"/>
      <c r="J1798" s="48"/>
      <c r="K1798" s="43"/>
    </row>
    <row r="1799" spans="6:11" ht="20.399999999999999" x14ac:dyDescent="0.3">
      <c r="F1799" s="43"/>
      <c r="G1799" s="39"/>
      <c r="H1799" s="48"/>
      <c r="I1799" s="43"/>
      <c r="J1799" s="48"/>
      <c r="K1799" s="43"/>
    </row>
    <row r="1800" spans="6:11" ht="20.399999999999999" x14ac:dyDescent="0.3">
      <c r="F1800" s="43"/>
      <c r="G1800" s="39"/>
      <c r="H1800" s="48"/>
      <c r="I1800" s="43"/>
      <c r="J1800" s="48"/>
      <c r="K1800" s="43"/>
    </row>
    <row r="1801" spans="6:11" ht="20.399999999999999" x14ac:dyDescent="0.3">
      <c r="F1801" s="43"/>
      <c r="G1801" s="39"/>
      <c r="H1801" s="48"/>
      <c r="I1801" s="43"/>
      <c r="J1801" s="48"/>
      <c r="K1801" s="43"/>
    </row>
    <row r="1802" spans="6:11" ht="20.399999999999999" x14ac:dyDescent="0.3">
      <c r="F1802" s="43"/>
      <c r="G1802" s="39"/>
      <c r="H1802" s="48"/>
      <c r="I1802" s="43"/>
      <c r="J1802" s="48"/>
      <c r="K1802" s="43"/>
    </row>
    <row r="1803" spans="6:11" ht="20.399999999999999" x14ac:dyDescent="0.3">
      <c r="F1803" s="43"/>
      <c r="G1803" s="39"/>
      <c r="H1803" s="48"/>
      <c r="I1803" s="43"/>
      <c r="J1803" s="48"/>
      <c r="K1803" s="43"/>
    </row>
    <row r="1804" spans="6:11" ht="20.399999999999999" x14ac:dyDescent="0.3">
      <c r="F1804" s="43"/>
      <c r="G1804" s="39"/>
      <c r="H1804" s="48"/>
      <c r="I1804" s="43"/>
      <c r="J1804" s="48"/>
      <c r="K1804" s="43"/>
    </row>
    <row r="1805" spans="6:11" ht="20.399999999999999" x14ac:dyDescent="0.3">
      <c r="F1805" s="43"/>
      <c r="G1805" s="39"/>
      <c r="H1805" s="48"/>
      <c r="I1805" s="43"/>
      <c r="J1805" s="48"/>
      <c r="K1805" s="43"/>
    </row>
    <row r="1806" spans="6:11" ht="20.399999999999999" x14ac:dyDescent="0.3">
      <c r="F1806" s="43"/>
      <c r="G1806" s="39"/>
      <c r="H1806" s="48"/>
      <c r="I1806" s="43"/>
      <c r="J1806" s="48"/>
      <c r="K1806" s="43"/>
    </row>
    <row r="1807" spans="6:11" ht="20.399999999999999" x14ac:dyDescent="0.3">
      <c r="F1807" s="43"/>
      <c r="G1807" s="39"/>
      <c r="H1807" s="48"/>
      <c r="I1807" s="43"/>
      <c r="J1807" s="48"/>
      <c r="K1807" s="43"/>
    </row>
    <row r="1808" spans="6:11" ht="20.399999999999999" x14ac:dyDescent="0.3">
      <c r="F1808" s="43"/>
      <c r="G1808" s="39"/>
      <c r="H1808" s="48"/>
      <c r="I1808" s="43"/>
      <c r="J1808" s="48"/>
      <c r="K1808" s="43"/>
    </row>
    <row r="1809" spans="6:11" ht="20.399999999999999" x14ac:dyDescent="0.3">
      <c r="F1809" s="43"/>
      <c r="G1809" s="39"/>
      <c r="H1809" s="48"/>
      <c r="I1809" s="43"/>
      <c r="J1809" s="48"/>
      <c r="K1809" s="43"/>
    </row>
    <row r="1810" spans="6:11" ht="20.399999999999999" x14ac:dyDescent="0.3">
      <c r="F1810" s="43"/>
      <c r="G1810" s="39"/>
      <c r="H1810" s="48"/>
      <c r="I1810" s="43"/>
      <c r="J1810" s="48"/>
      <c r="K1810" s="43"/>
    </row>
    <row r="1811" spans="6:11" ht="20.399999999999999" x14ac:dyDescent="0.3">
      <c r="F1811" s="43"/>
      <c r="G1811" s="39"/>
      <c r="H1811" s="48"/>
      <c r="I1811" s="43"/>
      <c r="J1811" s="48"/>
      <c r="K1811" s="43"/>
    </row>
    <row r="1812" spans="6:11" ht="20.399999999999999" x14ac:dyDescent="0.3">
      <c r="F1812" s="43"/>
      <c r="G1812" s="39"/>
      <c r="H1812" s="48"/>
      <c r="I1812" s="43"/>
      <c r="J1812" s="48"/>
      <c r="K1812" s="43"/>
    </row>
    <row r="1813" spans="6:11" ht="20.399999999999999" x14ac:dyDescent="0.3">
      <c r="F1813" s="43"/>
      <c r="G1813" s="39"/>
      <c r="H1813" s="48"/>
      <c r="I1813" s="43"/>
      <c r="J1813" s="48"/>
      <c r="K1813" s="43"/>
    </row>
    <row r="1814" spans="6:11" ht="20.399999999999999" x14ac:dyDescent="0.3">
      <c r="F1814" s="43"/>
      <c r="G1814" s="39"/>
      <c r="H1814" s="48"/>
      <c r="I1814" s="43"/>
      <c r="J1814" s="48"/>
      <c r="K1814" s="43"/>
    </row>
    <row r="1815" spans="6:11" ht="20.399999999999999" x14ac:dyDescent="0.3">
      <c r="F1815" s="43"/>
      <c r="G1815" s="39"/>
      <c r="H1815" s="48"/>
      <c r="I1815" s="43"/>
      <c r="J1815" s="48"/>
      <c r="K1815" s="43"/>
    </row>
    <row r="1816" spans="6:11" ht="20.399999999999999" x14ac:dyDescent="0.3">
      <c r="F1816" s="43"/>
      <c r="G1816" s="39"/>
      <c r="H1816" s="48"/>
      <c r="I1816" s="43"/>
      <c r="J1816" s="48"/>
      <c r="K1816" s="43"/>
    </row>
    <row r="1817" spans="6:11" ht="20.399999999999999" x14ac:dyDescent="0.3">
      <c r="F1817" s="43"/>
      <c r="G1817" s="39"/>
      <c r="H1817" s="48"/>
      <c r="I1817" s="43"/>
      <c r="J1817" s="48"/>
      <c r="K1817" s="43"/>
    </row>
    <row r="1818" spans="6:11" ht="20.399999999999999" x14ac:dyDescent="0.3">
      <c r="F1818" s="43"/>
      <c r="G1818" s="39"/>
      <c r="H1818" s="48"/>
      <c r="I1818" s="43"/>
      <c r="J1818" s="48"/>
      <c r="K1818" s="43"/>
    </row>
    <row r="1819" spans="6:11" ht="20.399999999999999" x14ac:dyDescent="0.3">
      <c r="F1819" s="43"/>
      <c r="G1819" s="39"/>
      <c r="H1819" s="48"/>
      <c r="I1819" s="43"/>
      <c r="J1819" s="48"/>
      <c r="K1819" s="43"/>
    </row>
    <row r="1820" spans="6:11" ht="20.399999999999999" x14ac:dyDescent="0.3">
      <c r="F1820" s="43"/>
      <c r="G1820" s="39"/>
      <c r="H1820" s="48"/>
      <c r="I1820" s="43"/>
      <c r="J1820" s="48"/>
      <c r="K1820" s="43"/>
    </row>
    <row r="1821" spans="6:11" ht="20.399999999999999" x14ac:dyDescent="0.3">
      <c r="F1821" s="43"/>
      <c r="G1821" s="39"/>
      <c r="H1821" s="48"/>
      <c r="I1821" s="43"/>
      <c r="J1821" s="48"/>
      <c r="K1821" s="43"/>
    </row>
    <row r="1822" spans="6:11" ht="20.399999999999999" x14ac:dyDescent="0.3">
      <c r="F1822" s="43"/>
      <c r="G1822" s="39"/>
      <c r="H1822" s="48"/>
      <c r="I1822" s="43"/>
      <c r="J1822" s="48"/>
      <c r="K1822" s="43"/>
    </row>
    <row r="1823" spans="6:11" ht="20.399999999999999" x14ac:dyDescent="0.3">
      <c r="F1823" s="43"/>
      <c r="G1823" s="39"/>
      <c r="H1823" s="48"/>
      <c r="I1823" s="43"/>
      <c r="J1823" s="48"/>
      <c r="K1823" s="43"/>
    </row>
    <row r="1824" spans="6:11" ht="20.399999999999999" x14ac:dyDescent="0.3">
      <c r="F1824" s="43"/>
      <c r="G1824" s="39"/>
      <c r="H1824" s="48"/>
      <c r="I1824" s="43"/>
      <c r="J1824" s="48"/>
      <c r="K1824" s="43"/>
    </row>
    <row r="1825" spans="6:11" ht="20.399999999999999" x14ac:dyDescent="0.3">
      <c r="F1825" s="43"/>
      <c r="G1825" s="39"/>
      <c r="H1825" s="48"/>
      <c r="I1825" s="43"/>
      <c r="J1825" s="48"/>
      <c r="K1825" s="43"/>
    </row>
    <row r="1826" spans="6:11" ht="20.399999999999999" x14ac:dyDescent="0.3">
      <c r="F1826" s="43"/>
      <c r="G1826" s="39"/>
      <c r="H1826" s="48"/>
      <c r="I1826" s="43"/>
      <c r="J1826" s="48"/>
      <c r="K1826" s="43"/>
    </row>
    <row r="1827" spans="6:11" ht="20.399999999999999" x14ac:dyDescent="0.3">
      <c r="F1827" s="43"/>
      <c r="G1827" s="39"/>
      <c r="H1827" s="48"/>
      <c r="I1827" s="43"/>
      <c r="J1827" s="48"/>
      <c r="K1827" s="43"/>
    </row>
    <row r="1828" spans="6:11" ht="20.399999999999999" x14ac:dyDescent="0.3">
      <c r="F1828" s="43"/>
      <c r="G1828" s="39"/>
      <c r="H1828" s="48"/>
      <c r="I1828" s="43"/>
      <c r="J1828" s="48"/>
      <c r="K1828" s="43"/>
    </row>
    <row r="1829" spans="6:11" ht="20.399999999999999" x14ac:dyDescent="0.3">
      <c r="F1829" s="43"/>
      <c r="G1829" s="39"/>
      <c r="H1829" s="48"/>
      <c r="I1829" s="43"/>
      <c r="J1829" s="48"/>
      <c r="K1829" s="43"/>
    </row>
    <row r="1830" spans="6:11" ht="20.399999999999999" x14ac:dyDescent="0.3">
      <c r="F1830" s="43"/>
      <c r="G1830" s="39"/>
      <c r="H1830" s="48"/>
      <c r="I1830" s="43"/>
      <c r="J1830" s="48"/>
      <c r="K1830" s="43"/>
    </row>
    <row r="1831" spans="6:11" ht="20.399999999999999" x14ac:dyDescent="0.3">
      <c r="F1831" s="43"/>
      <c r="G1831" s="39"/>
      <c r="H1831" s="48"/>
      <c r="I1831" s="43"/>
      <c r="J1831" s="48"/>
      <c r="K1831" s="43"/>
    </row>
    <row r="1832" spans="6:11" ht="20.399999999999999" x14ac:dyDescent="0.3">
      <c r="F1832" s="43"/>
      <c r="G1832" s="39"/>
      <c r="H1832" s="48"/>
      <c r="I1832" s="43"/>
      <c r="J1832" s="48"/>
      <c r="K1832" s="43"/>
    </row>
    <row r="1833" spans="6:11" ht="20.399999999999999" x14ac:dyDescent="0.3">
      <c r="F1833" s="43"/>
      <c r="G1833" s="39"/>
      <c r="H1833" s="48"/>
      <c r="I1833" s="43"/>
      <c r="J1833" s="48"/>
      <c r="K1833" s="43"/>
    </row>
    <row r="1834" spans="6:11" ht="20.399999999999999" x14ac:dyDescent="0.3">
      <c r="F1834" s="43"/>
      <c r="G1834" s="39"/>
      <c r="H1834" s="48"/>
      <c r="I1834" s="43"/>
      <c r="J1834" s="48"/>
      <c r="K1834" s="43"/>
    </row>
    <row r="1835" spans="6:11" ht="20.399999999999999" x14ac:dyDescent="0.3">
      <c r="F1835" s="43"/>
      <c r="G1835" s="39"/>
      <c r="H1835" s="48"/>
      <c r="I1835" s="43"/>
      <c r="J1835" s="48"/>
      <c r="K1835" s="43"/>
    </row>
    <row r="1836" spans="6:11" ht="20.399999999999999" x14ac:dyDescent="0.3">
      <c r="F1836" s="43"/>
      <c r="G1836" s="39"/>
      <c r="H1836" s="48"/>
      <c r="I1836" s="43"/>
      <c r="J1836" s="48"/>
      <c r="K1836" s="43"/>
    </row>
    <row r="1837" spans="6:11" ht="20.399999999999999" x14ac:dyDescent="0.3">
      <c r="F1837" s="43"/>
      <c r="G1837" s="39"/>
      <c r="H1837" s="48"/>
      <c r="I1837" s="43"/>
      <c r="J1837" s="48"/>
      <c r="K1837" s="43"/>
    </row>
    <row r="1838" spans="6:11" ht="20.399999999999999" x14ac:dyDescent="0.3">
      <c r="F1838" s="43"/>
      <c r="G1838" s="39"/>
      <c r="H1838" s="48"/>
      <c r="I1838" s="43"/>
      <c r="J1838" s="48"/>
      <c r="K1838" s="43"/>
    </row>
    <row r="1839" spans="6:11" ht="20.399999999999999" x14ac:dyDescent="0.3">
      <c r="F1839" s="43"/>
      <c r="G1839" s="39"/>
      <c r="H1839" s="48"/>
      <c r="I1839" s="43"/>
      <c r="J1839" s="48"/>
      <c r="K1839" s="43"/>
    </row>
    <row r="1840" spans="6:11" ht="20.399999999999999" x14ac:dyDescent="0.3">
      <c r="F1840" s="43"/>
      <c r="G1840" s="39"/>
      <c r="H1840" s="48"/>
      <c r="I1840" s="43"/>
      <c r="J1840" s="48"/>
      <c r="K1840" s="43"/>
    </row>
    <row r="1841" spans="6:11" ht="20.399999999999999" x14ac:dyDescent="0.3">
      <c r="F1841" s="43"/>
      <c r="G1841" s="39"/>
      <c r="H1841" s="48"/>
      <c r="I1841" s="43"/>
      <c r="J1841" s="48"/>
      <c r="K1841" s="43"/>
    </row>
    <row r="1842" spans="6:11" ht="20.399999999999999" x14ac:dyDescent="0.3">
      <c r="F1842" s="43"/>
      <c r="G1842" s="39"/>
      <c r="H1842" s="48"/>
      <c r="I1842" s="43"/>
      <c r="J1842" s="48"/>
      <c r="K1842" s="43"/>
    </row>
    <row r="1843" spans="6:11" ht="20.399999999999999" x14ac:dyDescent="0.3">
      <c r="F1843" s="43"/>
      <c r="G1843" s="39"/>
      <c r="H1843" s="48"/>
      <c r="I1843" s="43"/>
      <c r="J1843" s="48"/>
      <c r="K1843" s="43"/>
    </row>
    <row r="1844" spans="6:11" ht="20.399999999999999" x14ac:dyDescent="0.3">
      <c r="F1844" s="43"/>
      <c r="G1844" s="39"/>
      <c r="H1844" s="48"/>
      <c r="I1844" s="43"/>
      <c r="J1844" s="48"/>
      <c r="K1844" s="43"/>
    </row>
    <row r="1845" spans="6:11" ht="20.399999999999999" x14ac:dyDescent="0.3">
      <c r="F1845" s="43"/>
      <c r="G1845" s="39"/>
      <c r="H1845" s="48"/>
      <c r="I1845" s="43"/>
      <c r="J1845" s="48"/>
      <c r="K1845" s="43"/>
    </row>
    <row r="1846" spans="6:11" ht="20.399999999999999" x14ac:dyDescent="0.3">
      <c r="F1846" s="43"/>
      <c r="G1846" s="39"/>
      <c r="H1846" s="48"/>
      <c r="I1846" s="43"/>
      <c r="J1846" s="48"/>
      <c r="K1846" s="43"/>
    </row>
    <row r="1847" spans="6:11" ht="20.399999999999999" x14ac:dyDescent="0.3">
      <c r="F1847" s="43"/>
      <c r="G1847" s="39"/>
      <c r="H1847" s="48"/>
      <c r="I1847" s="43"/>
      <c r="J1847" s="48"/>
      <c r="K1847" s="43"/>
    </row>
    <row r="1848" spans="6:11" ht="20.399999999999999" x14ac:dyDescent="0.3">
      <c r="F1848" s="43"/>
      <c r="G1848" s="39"/>
      <c r="H1848" s="48"/>
      <c r="I1848" s="43"/>
      <c r="J1848" s="48"/>
      <c r="K1848" s="43"/>
    </row>
    <row r="1849" spans="6:11" ht="20.399999999999999" x14ac:dyDescent="0.3">
      <c r="F1849" s="43"/>
      <c r="G1849" s="39"/>
      <c r="H1849" s="48"/>
      <c r="I1849" s="43"/>
      <c r="J1849" s="48"/>
      <c r="K1849" s="43"/>
    </row>
    <row r="1850" spans="6:11" ht="20.399999999999999" x14ac:dyDescent="0.3">
      <c r="F1850" s="43"/>
      <c r="G1850" s="39"/>
      <c r="H1850" s="48"/>
      <c r="I1850" s="43"/>
      <c r="J1850" s="48"/>
      <c r="K1850" s="43"/>
    </row>
    <row r="1851" spans="6:11" ht="20.399999999999999" x14ac:dyDescent="0.3">
      <c r="F1851" s="43"/>
      <c r="G1851" s="39"/>
      <c r="H1851" s="48"/>
      <c r="I1851" s="43"/>
      <c r="J1851" s="48"/>
      <c r="K1851" s="43"/>
    </row>
    <row r="1852" spans="6:11" ht="20.399999999999999" x14ac:dyDescent="0.3">
      <c r="F1852" s="43"/>
      <c r="G1852" s="39"/>
      <c r="H1852" s="48"/>
      <c r="I1852" s="43"/>
      <c r="J1852" s="48"/>
      <c r="K1852" s="43"/>
    </row>
    <row r="1853" spans="6:11" ht="20.399999999999999" x14ac:dyDescent="0.3">
      <c r="F1853" s="43"/>
      <c r="G1853" s="39"/>
      <c r="H1853" s="48"/>
      <c r="I1853" s="43"/>
      <c r="J1853" s="48"/>
      <c r="K1853" s="43"/>
    </row>
    <row r="1854" spans="6:11" ht="20.399999999999999" x14ac:dyDescent="0.3">
      <c r="F1854" s="43"/>
      <c r="G1854" s="39"/>
      <c r="H1854" s="48"/>
      <c r="I1854" s="43"/>
      <c r="J1854" s="48"/>
      <c r="K1854" s="43"/>
    </row>
    <row r="1855" spans="6:11" ht="20.399999999999999" x14ac:dyDescent="0.3">
      <c r="F1855" s="43"/>
      <c r="G1855" s="39"/>
      <c r="H1855" s="48"/>
      <c r="I1855" s="43"/>
      <c r="J1855" s="48"/>
      <c r="K1855" s="43"/>
    </row>
    <row r="1856" spans="6:11" ht="20.399999999999999" x14ac:dyDescent="0.3">
      <c r="F1856" s="43"/>
      <c r="G1856" s="39"/>
      <c r="H1856" s="48"/>
      <c r="I1856" s="43"/>
      <c r="J1856" s="48"/>
      <c r="K1856" s="43"/>
    </row>
    <row r="1857" spans="6:11" ht="20.399999999999999" x14ac:dyDescent="0.3">
      <c r="F1857" s="43"/>
      <c r="G1857" s="39"/>
      <c r="H1857" s="48"/>
      <c r="I1857" s="43"/>
      <c r="J1857" s="48"/>
      <c r="K1857" s="43"/>
    </row>
    <row r="1858" spans="6:11" ht="20.399999999999999" x14ac:dyDescent="0.3">
      <c r="F1858" s="43"/>
      <c r="G1858" s="39"/>
      <c r="H1858" s="48"/>
      <c r="I1858" s="43"/>
      <c r="J1858" s="48"/>
      <c r="K1858" s="43"/>
    </row>
    <row r="1859" spans="6:11" ht="20.399999999999999" x14ac:dyDescent="0.3">
      <c r="F1859" s="43"/>
      <c r="G1859" s="39"/>
      <c r="H1859" s="48"/>
      <c r="I1859" s="43"/>
      <c r="J1859" s="48"/>
      <c r="K1859" s="43"/>
    </row>
    <row r="1860" spans="6:11" ht="20.399999999999999" x14ac:dyDescent="0.3">
      <c r="F1860" s="43"/>
      <c r="G1860" s="39"/>
      <c r="H1860" s="48"/>
      <c r="I1860" s="43"/>
      <c r="J1860" s="48"/>
      <c r="K1860" s="43"/>
    </row>
    <row r="1861" spans="6:11" ht="20.399999999999999" x14ac:dyDescent="0.3">
      <c r="F1861" s="43"/>
      <c r="G1861" s="39"/>
      <c r="H1861" s="48"/>
      <c r="I1861" s="43"/>
      <c r="J1861" s="48"/>
      <c r="K1861" s="43"/>
    </row>
    <row r="1862" spans="6:11" ht="20.399999999999999" x14ac:dyDescent="0.3">
      <c r="F1862" s="43"/>
      <c r="G1862" s="39"/>
      <c r="H1862" s="48"/>
      <c r="I1862" s="43"/>
      <c r="J1862" s="48"/>
      <c r="K1862" s="43"/>
    </row>
    <row r="1863" spans="6:11" ht="20.399999999999999" x14ac:dyDescent="0.3">
      <c r="F1863" s="43"/>
      <c r="G1863" s="39"/>
      <c r="H1863" s="48"/>
      <c r="I1863" s="43"/>
      <c r="J1863" s="48"/>
      <c r="K1863" s="43"/>
    </row>
    <row r="1864" spans="6:11" ht="20.399999999999999" x14ac:dyDescent="0.3">
      <c r="F1864" s="43"/>
      <c r="G1864" s="39"/>
      <c r="H1864" s="48"/>
      <c r="I1864" s="43"/>
      <c r="J1864" s="48"/>
      <c r="K1864" s="43"/>
    </row>
    <row r="1865" spans="6:11" ht="20.399999999999999" x14ac:dyDescent="0.3">
      <c r="F1865" s="43"/>
      <c r="G1865" s="39"/>
      <c r="H1865" s="48"/>
      <c r="I1865" s="43"/>
      <c r="J1865" s="48"/>
      <c r="K1865" s="43"/>
    </row>
    <row r="1866" spans="6:11" ht="20.399999999999999" x14ac:dyDescent="0.3">
      <c r="F1866" s="43"/>
      <c r="G1866" s="39"/>
      <c r="H1866" s="48"/>
      <c r="I1866" s="43"/>
      <c r="J1866" s="48"/>
      <c r="K1866" s="43"/>
    </row>
    <row r="1867" spans="6:11" ht="20.399999999999999" x14ac:dyDescent="0.3">
      <c r="F1867" s="43"/>
      <c r="G1867" s="39"/>
      <c r="H1867" s="48"/>
      <c r="I1867" s="43"/>
      <c r="J1867" s="48"/>
      <c r="K1867" s="43"/>
    </row>
    <row r="1868" spans="6:11" ht="20.399999999999999" x14ac:dyDescent="0.3">
      <c r="F1868" s="43"/>
      <c r="G1868" s="39"/>
      <c r="H1868" s="48"/>
      <c r="I1868" s="43"/>
      <c r="J1868" s="48"/>
      <c r="K1868" s="43"/>
    </row>
    <row r="1869" spans="6:11" ht="20.399999999999999" x14ac:dyDescent="0.3">
      <c r="F1869" s="43"/>
      <c r="G1869" s="39"/>
      <c r="H1869" s="48"/>
      <c r="I1869" s="43"/>
      <c r="J1869" s="48"/>
      <c r="K1869" s="43"/>
    </row>
    <row r="1870" spans="6:11" ht="20.399999999999999" x14ac:dyDescent="0.3">
      <c r="F1870" s="43"/>
      <c r="G1870" s="39"/>
      <c r="H1870" s="48"/>
      <c r="I1870" s="43"/>
      <c r="J1870" s="48"/>
      <c r="K1870" s="43"/>
    </row>
    <row r="1871" spans="6:11" ht="20.399999999999999" x14ac:dyDescent="0.3">
      <c r="F1871" s="43"/>
      <c r="G1871" s="39"/>
      <c r="H1871" s="48"/>
      <c r="I1871" s="43"/>
      <c r="J1871" s="48"/>
      <c r="K1871" s="43"/>
    </row>
    <row r="1872" spans="6:11" ht="20.399999999999999" x14ac:dyDescent="0.3">
      <c r="F1872" s="43"/>
      <c r="G1872" s="39"/>
      <c r="H1872" s="48"/>
      <c r="I1872" s="43"/>
      <c r="J1872" s="48"/>
      <c r="K1872" s="43"/>
    </row>
    <row r="1873" spans="6:11" ht="20.399999999999999" x14ac:dyDescent="0.3">
      <c r="F1873" s="43"/>
      <c r="G1873" s="39"/>
      <c r="H1873" s="48"/>
      <c r="I1873" s="43"/>
      <c r="J1873" s="48"/>
      <c r="K1873" s="43"/>
    </row>
    <row r="1874" spans="6:11" ht="20.399999999999999" x14ac:dyDescent="0.3">
      <c r="F1874" s="43"/>
      <c r="G1874" s="39"/>
      <c r="H1874" s="48"/>
      <c r="I1874" s="43"/>
      <c r="J1874" s="48"/>
      <c r="K1874" s="43"/>
    </row>
    <row r="1875" spans="6:11" ht="20.399999999999999" x14ac:dyDescent="0.3">
      <c r="F1875" s="43"/>
      <c r="G1875" s="39"/>
      <c r="H1875" s="48"/>
      <c r="I1875" s="43"/>
      <c r="J1875" s="48"/>
      <c r="K1875" s="43"/>
    </row>
    <row r="1876" spans="6:11" ht="20.399999999999999" x14ac:dyDescent="0.3">
      <c r="F1876" s="43"/>
      <c r="G1876" s="39"/>
      <c r="H1876" s="48"/>
      <c r="I1876" s="43"/>
      <c r="J1876" s="48"/>
      <c r="K1876" s="43"/>
    </row>
    <row r="1877" spans="6:11" ht="20.399999999999999" x14ac:dyDescent="0.3">
      <c r="F1877" s="43"/>
      <c r="G1877" s="39"/>
      <c r="H1877" s="48"/>
      <c r="I1877" s="43"/>
      <c r="J1877" s="48"/>
      <c r="K1877" s="43"/>
    </row>
    <row r="1878" spans="6:11" ht="20.399999999999999" x14ac:dyDescent="0.3">
      <c r="F1878" s="43"/>
      <c r="G1878" s="39"/>
      <c r="H1878" s="48"/>
      <c r="I1878" s="43"/>
      <c r="J1878" s="48"/>
      <c r="K1878" s="43"/>
    </row>
    <row r="1879" spans="6:11" ht="20.399999999999999" x14ac:dyDescent="0.3">
      <c r="F1879" s="43"/>
      <c r="G1879" s="39"/>
      <c r="H1879" s="48"/>
      <c r="I1879" s="43"/>
      <c r="J1879" s="48"/>
      <c r="K1879" s="43"/>
    </row>
    <row r="1880" spans="6:11" ht="20.399999999999999" x14ac:dyDescent="0.3">
      <c r="F1880" s="43"/>
      <c r="G1880" s="39"/>
      <c r="H1880" s="48"/>
      <c r="I1880" s="43"/>
      <c r="J1880" s="48"/>
      <c r="K1880" s="43"/>
    </row>
    <row r="1881" spans="6:11" ht="20.399999999999999" x14ac:dyDescent="0.3">
      <c r="F1881" s="43"/>
      <c r="G1881" s="39"/>
      <c r="H1881" s="48"/>
      <c r="I1881" s="43"/>
      <c r="J1881" s="48"/>
      <c r="K1881" s="43"/>
    </row>
    <row r="1882" spans="6:11" ht="20.399999999999999" x14ac:dyDescent="0.3">
      <c r="F1882" s="43"/>
      <c r="G1882" s="39"/>
      <c r="H1882" s="48"/>
      <c r="I1882" s="43"/>
      <c r="J1882" s="48"/>
      <c r="K1882" s="43"/>
    </row>
    <row r="1883" spans="6:11" ht="20.399999999999999" x14ac:dyDescent="0.3">
      <c r="F1883" s="43"/>
      <c r="G1883" s="39"/>
      <c r="H1883" s="48"/>
      <c r="I1883" s="43"/>
      <c r="J1883" s="48"/>
      <c r="K1883" s="43"/>
    </row>
    <row r="1884" spans="6:11" ht="20.399999999999999" x14ac:dyDescent="0.3">
      <c r="F1884" s="43"/>
      <c r="G1884" s="39"/>
      <c r="H1884" s="48"/>
      <c r="I1884" s="43"/>
      <c r="J1884" s="48"/>
      <c r="K1884" s="43"/>
    </row>
    <row r="1885" spans="6:11" ht="20.399999999999999" x14ac:dyDescent="0.3">
      <c r="F1885" s="43"/>
      <c r="G1885" s="39"/>
      <c r="H1885" s="48"/>
      <c r="I1885" s="43"/>
      <c r="J1885" s="48"/>
      <c r="K1885" s="43"/>
    </row>
    <row r="1886" spans="6:11" ht="20.399999999999999" x14ac:dyDescent="0.3">
      <c r="F1886" s="43"/>
      <c r="G1886" s="39"/>
      <c r="H1886" s="48"/>
      <c r="I1886" s="43"/>
      <c r="J1886" s="48"/>
      <c r="K1886" s="43"/>
    </row>
    <row r="1887" spans="6:11" ht="20.399999999999999" x14ac:dyDescent="0.3">
      <c r="F1887" s="43"/>
      <c r="G1887" s="39"/>
      <c r="H1887" s="48"/>
      <c r="I1887" s="43"/>
      <c r="J1887" s="48"/>
      <c r="K1887" s="43"/>
    </row>
    <row r="1888" spans="6:11" ht="20.399999999999999" x14ac:dyDescent="0.3">
      <c r="F1888" s="43"/>
      <c r="G1888" s="39"/>
      <c r="H1888" s="48"/>
      <c r="I1888" s="43"/>
      <c r="J1888" s="48"/>
      <c r="K1888" s="43"/>
    </row>
    <row r="1889" spans="6:11" ht="20.399999999999999" x14ac:dyDescent="0.3">
      <c r="F1889" s="43"/>
      <c r="G1889" s="39"/>
      <c r="H1889" s="48"/>
      <c r="I1889" s="43"/>
      <c r="J1889" s="48"/>
      <c r="K1889" s="43"/>
    </row>
    <row r="1890" spans="6:11" ht="20.399999999999999" x14ac:dyDescent="0.3">
      <c r="F1890" s="43"/>
      <c r="G1890" s="39"/>
      <c r="H1890" s="48"/>
      <c r="I1890" s="43"/>
      <c r="J1890" s="48"/>
      <c r="K1890" s="43"/>
    </row>
    <row r="1891" spans="6:11" ht="20.399999999999999" x14ac:dyDescent="0.3">
      <c r="F1891" s="43"/>
      <c r="G1891" s="39"/>
      <c r="H1891" s="48"/>
      <c r="I1891" s="43"/>
      <c r="J1891" s="48"/>
      <c r="K1891" s="43"/>
    </row>
    <row r="1892" spans="6:11" ht="20.399999999999999" x14ac:dyDescent="0.3">
      <c r="F1892" s="43"/>
      <c r="G1892" s="39"/>
      <c r="H1892" s="48"/>
      <c r="I1892" s="43"/>
      <c r="J1892" s="48"/>
      <c r="K1892" s="43"/>
    </row>
    <row r="1893" spans="6:11" ht="20.399999999999999" x14ac:dyDescent="0.3">
      <c r="F1893" s="43"/>
      <c r="G1893" s="39"/>
      <c r="H1893" s="48"/>
      <c r="I1893" s="43"/>
      <c r="J1893" s="48"/>
      <c r="K1893" s="43"/>
    </row>
    <row r="1894" spans="6:11" ht="20.399999999999999" x14ac:dyDescent="0.3">
      <c r="F1894" s="43"/>
      <c r="G1894" s="39"/>
      <c r="H1894" s="48"/>
      <c r="I1894" s="43"/>
      <c r="J1894" s="48"/>
      <c r="K1894" s="43"/>
    </row>
    <row r="1895" spans="6:11" ht="20.399999999999999" x14ac:dyDescent="0.3">
      <c r="F1895" s="43"/>
      <c r="G1895" s="39"/>
      <c r="H1895" s="48"/>
      <c r="I1895" s="43"/>
      <c r="J1895" s="48"/>
      <c r="K1895" s="43"/>
    </row>
    <row r="1896" spans="6:11" ht="20.399999999999999" x14ac:dyDescent="0.3">
      <c r="F1896" s="43"/>
      <c r="G1896" s="39"/>
      <c r="H1896" s="48"/>
      <c r="I1896" s="43"/>
      <c r="J1896" s="48"/>
      <c r="K1896" s="43"/>
    </row>
    <row r="1897" spans="6:11" ht="20.399999999999999" x14ac:dyDescent="0.3">
      <c r="F1897" s="43"/>
      <c r="G1897" s="39"/>
      <c r="H1897" s="48"/>
      <c r="I1897" s="43"/>
      <c r="J1897" s="48"/>
      <c r="K1897" s="43"/>
    </row>
    <row r="1898" spans="6:11" ht="20.399999999999999" x14ac:dyDescent="0.3">
      <c r="F1898" s="43"/>
      <c r="G1898" s="39"/>
      <c r="H1898" s="48"/>
      <c r="I1898" s="43"/>
      <c r="J1898" s="48"/>
      <c r="K1898" s="43"/>
    </row>
    <row r="1899" spans="6:11" ht="20.399999999999999" x14ac:dyDescent="0.3">
      <c r="F1899" s="43"/>
      <c r="G1899" s="39"/>
      <c r="H1899" s="48"/>
      <c r="I1899" s="43"/>
      <c r="J1899" s="48"/>
      <c r="K1899" s="43"/>
    </row>
    <row r="1900" spans="6:11" ht="20.399999999999999" x14ac:dyDescent="0.3">
      <c r="F1900" s="43"/>
      <c r="G1900" s="39"/>
      <c r="H1900" s="48"/>
      <c r="I1900" s="43"/>
      <c r="J1900" s="48"/>
      <c r="K1900" s="43"/>
    </row>
    <row r="1901" spans="6:11" ht="20.399999999999999" x14ac:dyDescent="0.3">
      <c r="F1901" s="43"/>
      <c r="G1901" s="39"/>
      <c r="H1901" s="48"/>
      <c r="I1901" s="43"/>
      <c r="J1901" s="48"/>
      <c r="K1901" s="43"/>
    </row>
    <row r="1902" spans="6:11" ht="20.399999999999999" x14ac:dyDescent="0.3">
      <c r="F1902" s="43"/>
      <c r="G1902" s="39"/>
      <c r="H1902" s="48"/>
      <c r="I1902" s="43"/>
      <c r="J1902" s="48"/>
      <c r="K1902" s="43"/>
    </row>
    <row r="1903" spans="6:11" ht="20.399999999999999" x14ac:dyDescent="0.3">
      <c r="F1903" s="43"/>
      <c r="G1903" s="39"/>
      <c r="H1903" s="48"/>
      <c r="I1903" s="43"/>
      <c r="J1903" s="48"/>
      <c r="K1903" s="43"/>
    </row>
    <row r="1904" spans="6:11" ht="20.399999999999999" x14ac:dyDescent="0.3">
      <c r="F1904" s="43"/>
      <c r="G1904" s="39"/>
      <c r="H1904" s="48"/>
      <c r="I1904" s="43"/>
      <c r="J1904" s="48"/>
      <c r="K1904" s="43"/>
    </row>
    <row r="1905" spans="6:11" ht="20.399999999999999" x14ac:dyDescent="0.3">
      <c r="F1905" s="43"/>
      <c r="G1905" s="39"/>
      <c r="H1905" s="48"/>
      <c r="I1905" s="43"/>
      <c r="J1905" s="48"/>
      <c r="K1905" s="43"/>
    </row>
    <row r="1906" spans="6:11" ht="20.399999999999999" x14ac:dyDescent="0.3">
      <c r="F1906" s="43"/>
      <c r="G1906" s="39"/>
      <c r="H1906" s="48"/>
      <c r="I1906" s="43"/>
      <c r="J1906" s="48"/>
      <c r="K1906" s="43"/>
    </row>
    <row r="1907" spans="6:11" ht="20.399999999999999" x14ac:dyDescent="0.3">
      <c r="F1907" s="43"/>
      <c r="G1907" s="39"/>
      <c r="H1907" s="48"/>
      <c r="I1907" s="43"/>
      <c r="J1907" s="48"/>
      <c r="K1907" s="43"/>
    </row>
    <row r="1908" spans="6:11" ht="20.399999999999999" x14ac:dyDescent="0.3">
      <c r="F1908" s="43"/>
      <c r="G1908" s="39"/>
      <c r="H1908" s="48"/>
      <c r="I1908" s="43"/>
      <c r="J1908" s="48"/>
      <c r="K1908" s="43"/>
    </row>
    <row r="1909" spans="6:11" ht="20.399999999999999" x14ac:dyDescent="0.3">
      <c r="F1909" s="43"/>
      <c r="G1909" s="39"/>
      <c r="H1909" s="48"/>
      <c r="I1909" s="43"/>
      <c r="J1909" s="48"/>
      <c r="K1909" s="43"/>
    </row>
    <row r="1910" spans="6:11" ht="20.399999999999999" x14ac:dyDescent="0.3">
      <c r="F1910" s="43"/>
      <c r="G1910" s="39"/>
      <c r="H1910" s="48"/>
      <c r="I1910" s="43"/>
      <c r="J1910" s="48"/>
      <c r="K1910" s="43"/>
    </row>
    <row r="1911" spans="6:11" ht="20.399999999999999" x14ac:dyDescent="0.3">
      <c r="F1911" s="43"/>
      <c r="G1911" s="39"/>
      <c r="H1911" s="48"/>
      <c r="I1911" s="43"/>
      <c r="J1911" s="48"/>
      <c r="K1911" s="43"/>
    </row>
    <row r="1912" spans="6:11" ht="20.399999999999999" x14ac:dyDescent="0.3">
      <c r="F1912" s="43"/>
      <c r="G1912" s="39"/>
      <c r="H1912" s="48"/>
      <c r="I1912" s="43"/>
      <c r="J1912" s="48"/>
      <c r="K1912" s="43"/>
    </row>
    <row r="1913" spans="6:11" ht="20.399999999999999" x14ac:dyDescent="0.3">
      <c r="F1913" s="43"/>
      <c r="G1913" s="39"/>
      <c r="H1913" s="48"/>
      <c r="I1913" s="43"/>
      <c r="J1913" s="48"/>
      <c r="K1913" s="43"/>
    </row>
    <row r="1914" spans="6:11" ht="20.399999999999999" x14ac:dyDescent="0.3">
      <c r="F1914" s="43"/>
      <c r="G1914" s="39"/>
      <c r="H1914" s="48"/>
      <c r="I1914" s="43"/>
      <c r="J1914" s="48"/>
      <c r="K1914" s="43"/>
    </row>
    <row r="1915" spans="6:11" ht="20.399999999999999" x14ac:dyDescent="0.3">
      <c r="F1915" s="43"/>
      <c r="G1915" s="39"/>
      <c r="H1915" s="48"/>
      <c r="I1915" s="43"/>
      <c r="J1915" s="48"/>
      <c r="K1915" s="43"/>
    </row>
    <row r="1916" spans="6:11" ht="20.399999999999999" x14ac:dyDescent="0.3">
      <c r="F1916" s="43"/>
      <c r="G1916" s="39"/>
      <c r="H1916" s="48"/>
      <c r="I1916" s="43"/>
      <c r="J1916" s="48"/>
      <c r="K1916" s="43"/>
    </row>
    <row r="1917" spans="6:11" ht="20.399999999999999" x14ac:dyDescent="0.3">
      <c r="F1917" s="43"/>
      <c r="G1917" s="39"/>
      <c r="H1917" s="48"/>
      <c r="I1917" s="43"/>
      <c r="J1917" s="48"/>
      <c r="K1917" s="43"/>
    </row>
    <row r="1918" spans="6:11" ht="20.399999999999999" x14ac:dyDescent="0.3">
      <c r="F1918" s="43"/>
      <c r="G1918" s="39"/>
      <c r="H1918" s="48"/>
      <c r="I1918" s="43"/>
      <c r="J1918" s="48"/>
      <c r="K1918" s="43"/>
    </row>
    <row r="1919" spans="6:11" ht="20.399999999999999" x14ac:dyDescent="0.3">
      <c r="F1919" s="43"/>
      <c r="G1919" s="39"/>
      <c r="H1919" s="48"/>
      <c r="I1919" s="43"/>
      <c r="J1919" s="48"/>
      <c r="K1919" s="43"/>
    </row>
    <row r="1920" spans="6:11" ht="20.399999999999999" x14ac:dyDescent="0.3">
      <c r="F1920" s="43"/>
      <c r="G1920" s="39"/>
      <c r="H1920" s="48"/>
      <c r="I1920" s="43"/>
      <c r="J1920" s="48"/>
      <c r="K1920" s="43"/>
    </row>
    <row r="1921" spans="6:11" ht="20.399999999999999" x14ac:dyDescent="0.3">
      <c r="F1921" s="43"/>
      <c r="G1921" s="39"/>
      <c r="H1921" s="48"/>
      <c r="I1921" s="43"/>
      <c r="J1921" s="48"/>
      <c r="K1921" s="43"/>
    </row>
    <row r="1922" spans="6:11" ht="20.399999999999999" x14ac:dyDescent="0.3">
      <c r="F1922" s="43"/>
      <c r="G1922" s="39"/>
      <c r="H1922" s="48"/>
      <c r="I1922" s="43"/>
      <c r="J1922" s="48"/>
      <c r="K1922" s="43"/>
    </row>
    <row r="1923" spans="6:11" ht="20.399999999999999" x14ac:dyDescent="0.3">
      <c r="F1923" s="43"/>
      <c r="G1923" s="39"/>
      <c r="H1923" s="48"/>
      <c r="I1923" s="43"/>
      <c r="J1923" s="48"/>
      <c r="K1923" s="43"/>
    </row>
    <row r="1924" spans="6:11" ht="20.399999999999999" x14ac:dyDescent="0.3">
      <c r="F1924" s="43"/>
      <c r="G1924" s="39"/>
      <c r="H1924" s="48"/>
      <c r="I1924" s="43"/>
      <c r="J1924" s="48"/>
      <c r="K1924" s="43"/>
    </row>
    <row r="1925" spans="6:11" ht="20.399999999999999" x14ac:dyDescent="0.3">
      <c r="F1925" s="43"/>
      <c r="G1925" s="39"/>
      <c r="H1925" s="48"/>
      <c r="I1925" s="43"/>
      <c r="J1925" s="48"/>
      <c r="K1925" s="43"/>
    </row>
    <row r="1926" spans="6:11" ht="20.399999999999999" x14ac:dyDescent="0.3">
      <c r="F1926" s="43"/>
      <c r="G1926" s="39"/>
      <c r="H1926" s="48"/>
      <c r="I1926" s="43"/>
      <c r="J1926" s="48"/>
      <c r="K1926" s="43"/>
    </row>
    <row r="1927" spans="6:11" ht="20.399999999999999" x14ac:dyDescent="0.3">
      <c r="F1927" s="43"/>
      <c r="G1927" s="39"/>
      <c r="H1927" s="48"/>
      <c r="I1927" s="43"/>
      <c r="J1927" s="48"/>
      <c r="K1927" s="43"/>
    </row>
    <row r="1928" spans="6:11" ht="20.399999999999999" x14ac:dyDescent="0.3">
      <c r="F1928" s="43"/>
      <c r="G1928" s="39"/>
      <c r="H1928" s="48"/>
      <c r="I1928" s="43"/>
      <c r="J1928" s="48"/>
      <c r="K1928" s="43"/>
    </row>
    <row r="1929" spans="6:11" ht="20.399999999999999" x14ac:dyDescent="0.3">
      <c r="F1929" s="43"/>
      <c r="G1929" s="39"/>
      <c r="H1929" s="48"/>
      <c r="I1929" s="43"/>
      <c r="J1929" s="48"/>
      <c r="K1929" s="43"/>
    </row>
    <row r="1930" spans="6:11" ht="20.399999999999999" x14ac:dyDescent="0.3">
      <c r="F1930" s="43"/>
      <c r="G1930" s="39"/>
      <c r="H1930" s="48"/>
      <c r="I1930" s="43"/>
      <c r="J1930" s="48"/>
      <c r="K1930" s="43"/>
    </row>
    <row r="1931" spans="6:11" ht="20.399999999999999" x14ac:dyDescent="0.3">
      <c r="F1931" s="43"/>
      <c r="G1931" s="39"/>
      <c r="H1931" s="48"/>
      <c r="I1931" s="43"/>
      <c r="J1931" s="48"/>
      <c r="K1931" s="43"/>
    </row>
    <row r="1932" spans="6:11" ht="20.399999999999999" x14ac:dyDescent="0.3">
      <c r="F1932" s="43"/>
      <c r="G1932" s="39"/>
      <c r="H1932" s="48"/>
      <c r="I1932" s="43"/>
      <c r="J1932" s="48"/>
      <c r="K1932" s="43"/>
    </row>
    <row r="1933" spans="6:11" ht="20.399999999999999" x14ac:dyDescent="0.3">
      <c r="F1933" s="43"/>
      <c r="G1933" s="39"/>
      <c r="H1933" s="48"/>
      <c r="I1933" s="43"/>
      <c r="J1933" s="48"/>
      <c r="K1933" s="43"/>
    </row>
    <row r="1934" spans="6:11" ht="20.399999999999999" x14ac:dyDescent="0.3">
      <c r="F1934" s="43"/>
      <c r="G1934" s="39"/>
      <c r="H1934" s="48"/>
      <c r="I1934" s="43"/>
      <c r="J1934" s="48"/>
      <c r="K1934" s="43"/>
    </row>
    <row r="1935" spans="6:11" ht="20.399999999999999" x14ac:dyDescent="0.3">
      <c r="F1935" s="43"/>
      <c r="G1935" s="39"/>
      <c r="H1935" s="48"/>
      <c r="I1935" s="43"/>
      <c r="J1935" s="48"/>
      <c r="K1935" s="43"/>
    </row>
    <row r="1936" spans="6:11" ht="20.399999999999999" x14ac:dyDescent="0.3">
      <c r="F1936" s="43"/>
      <c r="G1936" s="39"/>
      <c r="H1936" s="48"/>
      <c r="I1936" s="43"/>
      <c r="J1936" s="48"/>
      <c r="K1936" s="43"/>
    </row>
    <row r="1937" spans="6:11" ht="20.399999999999999" x14ac:dyDescent="0.3">
      <c r="F1937" s="43"/>
      <c r="G1937" s="39"/>
      <c r="H1937" s="48"/>
      <c r="I1937" s="43"/>
      <c r="J1937" s="48"/>
      <c r="K1937" s="43"/>
    </row>
    <row r="1938" spans="6:11" ht="20.399999999999999" x14ac:dyDescent="0.3">
      <c r="F1938" s="43"/>
      <c r="G1938" s="39"/>
      <c r="H1938" s="48"/>
      <c r="I1938" s="43"/>
      <c r="J1938" s="48"/>
      <c r="K1938" s="43"/>
    </row>
    <row r="1939" spans="6:11" ht="20.399999999999999" x14ac:dyDescent="0.3">
      <c r="F1939" s="43"/>
      <c r="G1939" s="39"/>
      <c r="H1939" s="48"/>
      <c r="I1939" s="43"/>
      <c r="J1939" s="48"/>
      <c r="K1939" s="43"/>
    </row>
    <row r="1940" spans="6:11" ht="20.399999999999999" x14ac:dyDescent="0.3">
      <c r="F1940" s="43"/>
      <c r="G1940" s="39"/>
      <c r="H1940" s="48"/>
      <c r="I1940" s="43"/>
      <c r="J1940" s="48"/>
      <c r="K1940" s="43"/>
    </row>
    <row r="1941" spans="6:11" ht="20.399999999999999" x14ac:dyDescent="0.3">
      <c r="F1941" s="43"/>
      <c r="G1941" s="39"/>
      <c r="H1941" s="48"/>
      <c r="I1941" s="43"/>
      <c r="J1941" s="48"/>
      <c r="K1941" s="43"/>
    </row>
    <row r="1942" spans="6:11" ht="20.399999999999999" x14ac:dyDescent="0.3">
      <c r="F1942" s="43"/>
      <c r="G1942" s="39"/>
      <c r="H1942" s="48"/>
      <c r="I1942" s="43"/>
      <c r="J1942" s="48"/>
      <c r="K1942" s="43"/>
    </row>
    <row r="1943" spans="6:11" ht="20.399999999999999" x14ac:dyDescent="0.3">
      <c r="F1943" s="43"/>
      <c r="G1943" s="39"/>
      <c r="H1943" s="48"/>
      <c r="I1943" s="43"/>
      <c r="J1943" s="48"/>
      <c r="K1943" s="43"/>
    </row>
    <row r="1944" spans="6:11" ht="20.399999999999999" x14ac:dyDescent="0.3">
      <c r="F1944" s="43"/>
      <c r="G1944" s="39"/>
      <c r="H1944" s="48"/>
      <c r="I1944" s="43"/>
      <c r="J1944" s="48"/>
      <c r="K1944" s="43"/>
    </row>
    <row r="1945" spans="6:11" ht="20.399999999999999" x14ac:dyDescent="0.3">
      <c r="F1945" s="43"/>
      <c r="G1945" s="39"/>
      <c r="H1945" s="48"/>
      <c r="I1945" s="43"/>
      <c r="J1945" s="48"/>
      <c r="K1945" s="43"/>
    </row>
    <row r="1946" spans="6:11" ht="20.399999999999999" x14ac:dyDescent="0.3">
      <c r="F1946" s="43"/>
      <c r="G1946" s="39"/>
      <c r="H1946" s="48"/>
      <c r="I1946" s="43"/>
      <c r="J1946" s="48"/>
      <c r="K1946" s="43"/>
    </row>
    <row r="1947" spans="6:11" ht="20.399999999999999" x14ac:dyDescent="0.3">
      <c r="F1947" s="43"/>
      <c r="G1947" s="39"/>
      <c r="H1947" s="48"/>
      <c r="I1947" s="43"/>
      <c r="J1947" s="48"/>
      <c r="K1947" s="43"/>
    </row>
    <row r="1948" spans="6:11" ht="20.399999999999999" x14ac:dyDescent="0.3">
      <c r="F1948" s="43"/>
      <c r="G1948" s="39"/>
      <c r="H1948" s="48"/>
      <c r="I1948" s="43"/>
      <c r="J1948" s="48"/>
      <c r="K1948" s="43"/>
    </row>
    <row r="1949" spans="6:11" ht="20.399999999999999" x14ac:dyDescent="0.3">
      <c r="F1949" s="43"/>
      <c r="G1949" s="39"/>
      <c r="H1949" s="48"/>
      <c r="I1949" s="43"/>
      <c r="J1949" s="48"/>
      <c r="K1949" s="43"/>
    </row>
    <row r="1950" spans="6:11" ht="20.399999999999999" x14ac:dyDescent="0.3">
      <c r="F1950" s="43"/>
      <c r="G1950" s="39"/>
      <c r="H1950" s="48"/>
      <c r="I1950" s="43"/>
      <c r="J1950" s="48"/>
      <c r="K1950" s="43"/>
    </row>
    <row r="1951" spans="6:11" ht="20.399999999999999" x14ac:dyDescent="0.3">
      <c r="F1951" s="43"/>
      <c r="G1951" s="39"/>
      <c r="H1951" s="48"/>
      <c r="I1951" s="43"/>
      <c r="J1951" s="48"/>
      <c r="K1951" s="43"/>
    </row>
    <row r="1952" spans="6:11" ht="20.399999999999999" x14ac:dyDescent="0.3">
      <c r="F1952" s="43"/>
      <c r="G1952" s="39"/>
      <c r="H1952" s="48"/>
      <c r="I1952" s="43"/>
      <c r="J1952" s="48"/>
      <c r="K1952" s="43"/>
    </row>
    <row r="1953" spans="6:11" ht="20.399999999999999" x14ac:dyDescent="0.3">
      <c r="F1953" s="43"/>
      <c r="G1953" s="39"/>
      <c r="H1953" s="48"/>
      <c r="I1953" s="43"/>
      <c r="J1953" s="48"/>
      <c r="K1953" s="43"/>
    </row>
    <row r="1954" spans="6:11" ht="20.399999999999999" x14ac:dyDescent="0.3">
      <c r="F1954" s="43"/>
      <c r="G1954" s="39"/>
      <c r="H1954" s="48"/>
      <c r="I1954" s="43"/>
      <c r="J1954" s="48"/>
      <c r="K1954" s="43"/>
    </row>
    <row r="1955" spans="6:11" ht="20.399999999999999" x14ac:dyDescent="0.3">
      <c r="F1955" s="43"/>
      <c r="G1955" s="39"/>
      <c r="H1955" s="48"/>
      <c r="I1955" s="43"/>
      <c r="J1955" s="48"/>
      <c r="K1955" s="43"/>
    </row>
    <row r="1956" spans="6:11" ht="20.399999999999999" x14ac:dyDescent="0.3">
      <c r="F1956" s="43"/>
      <c r="G1956" s="39"/>
      <c r="H1956" s="48"/>
      <c r="I1956" s="43"/>
      <c r="J1956" s="48"/>
      <c r="K1956" s="43"/>
    </row>
    <row r="1957" spans="6:11" ht="20.399999999999999" x14ac:dyDescent="0.3">
      <c r="F1957" s="43"/>
      <c r="G1957" s="39"/>
      <c r="H1957" s="48"/>
      <c r="I1957" s="43"/>
      <c r="J1957" s="48"/>
      <c r="K1957" s="43"/>
    </row>
    <row r="1958" spans="6:11" ht="20.399999999999999" x14ac:dyDescent="0.3">
      <c r="F1958" s="43"/>
      <c r="G1958" s="39"/>
      <c r="H1958" s="48"/>
      <c r="I1958" s="43"/>
      <c r="J1958" s="48"/>
      <c r="K1958" s="43"/>
    </row>
    <row r="1959" spans="6:11" ht="20.399999999999999" x14ac:dyDescent="0.3">
      <c r="F1959" s="43"/>
      <c r="G1959" s="39"/>
      <c r="H1959" s="48"/>
      <c r="I1959" s="43"/>
      <c r="J1959" s="48"/>
      <c r="K1959" s="43"/>
    </row>
    <row r="1960" spans="6:11" ht="20.399999999999999" x14ac:dyDescent="0.3">
      <c r="F1960" s="43"/>
      <c r="G1960" s="39"/>
      <c r="H1960" s="48"/>
      <c r="I1960" s="43"/>
      <c r="J1960" s="48"/>
      <c r="K1960" s="43"/>
    </row>
    <row r="1961" spans="6:11" ht="20.399999999999999" x14ac:dyDescent="0.3">
      <c r="F1961" s="43"/>
      <c r="G1961" s="39"/>
      <c r="H1961" s="48"/>
      <c r="I1961" s="43"/>
      <c r="J1961" s="48"/>
      <c r="K1961" s="43"/>
    </row>
    <row r="1962" spans="6:11" ht="20.399999999999999" x14ac:dyDescent="0.3">
      <c r="F1962" s="43"/>
      <c r="G1962" s="39"/>
      <c r="H1962" s="48"/>
      <c r="I1962" s="43"/>
      <c r="J1962" s="48"/>
      <c r="K1962" s="43"/>
    </row>
    <row r="1963" spans="6:11" ht="20.399999999999999" x14ac:dyDescent="0.3">
      <c r="F1963" s="43"/>
      <c r="G1963" s="39"/>
      <c r="H1963" s="48"/>
      <c r="I1963" s="43"/>
      <c r="J1963" s="48"/>
      <c r="K1963" s="43"/>
    </row>
    <row r="1964" spans="6:11" ht="20.399999999999999" x14ac:dyDescent="0.3">
      <c r="F1964" s="43"/>
      <c r="G1964" s="39"/>
      <c r="H1964" s="48"/>
      <c r="I1964" s="43"/>
      <c r="J1964" s="48"/>
      <c r="K1964" s="43"/>
    </row>
    <row r="1965" spans="6:11" ht="20.399999999999999" x14ac:dyDescent="0.3">
      <c r="F1965" s="43"/>
      <c r="G1965" s="39"/>
      <c r="H1965" s="48"/>
      <c r="I1965" s="43"/>
      <c r="J1965" s="48"/>
      <c r="K1965" s="43"/>
    </row>
    <row r="1966" spans="6:11" ht="20.399999999999999" x14ac:dyDescent="0.3">
      <c r="F1966" s="43"/>
      <c r="G1966" s="39"/>
      <c r="H1966" s="48"/>
      <c r="I1966" s="43"/>
      <c r="J1966" s="48"/>
      <c r="K1966" s="43"/>
    </row>
    <row r="1967" spans="6:11" ht="20.399999999999999" x14ac:dyDescent="0.3">
      <c r="F1967" s="43"/>
      <c r="G1967" s="39"/>
      <c r="H1967" s="48"/>
      <c r="I1967" s="43"/>
      <c r="J1967" s="48"/>
      <c r="K1967" s="43"/>
    </row>
    <row r="1968" spans="6:11" ht="20.399999999999999" x14ac:dyDescent="0.3">
      <c r="F1968" s="43"/>
      <c r="G1968" s="39"/>
      <c r="H1968" s="48"/>
      <c r="I1968" s="43"/>
      <c r="J1968" s="48"/>
      <c r="K1968" s="43"/>
    </row>
    <row r="1969" spans="6:11" ht="20.399999999999999" x14ac:dyDescent="0.3">
      <c r="F1969" s="43"/>
      <c r="G1969" s="39"/>
      <c r="H1969" s="48"/>
      <c r="I1969" s="43"/>
      <c r="J1969" s="48"/>
      <c r="K1969" s="43"/>
    </row>
    <row r="1970" spans="6:11" ht="20.399999999999999" x14ac:dyDescent="0.3">
      <c r="F1970" s="43"/>
      <c r="G1970" s="39"/>
      <c r="H1970" s="48"/>
      <c r="I1970" s="43"/>
      <c r="J1970" s="48"/>
      <c r="K1970" s="43"/>
    </row>
    <row r="1971" spans="6:11" ht="20.399999999999999" x14ac:dyDescent="0.3">
      <c r="F1971" s="43"/>
      <c r="G1971" s="39"/>
      <c r="H1971" s="48"/>
      <c r="I1971" s="43"/>
      <c r="J1971" s="48"/>
      <c r="K1971" s="43"/>
    </row>
    <row r="1972" spans="6:11" ht="20.399999999999999" x14ac:dyDescent="0.3">
      <c r="F1972" s="43"/>
      <c r="G1972" s="39"/>
      <c r="H1972" s="48"/>
      <c r="I1972" s="43"/>
      <c r="J1972" s="48"/>
      <c r="K1972" s="43"/>
    </row>
    <row r="1973" spans="6:11" ht="20.399999999999999" x14ac:dyDescent="0.3">
      <c r="F1973" s="43"/>
      <c r="G1973" s="39"/>
      <c r="H1973" s="48"/>
      <c r="I1973" s="43"/>
      <c r="J1973" s="48"/>
      <c r="K1973" s="43"/>
    </row>
    <row r="1974" spans="6:11" ht="20.399999999999999" x14ac:dyDescent="0.3">
      <c r="F1974" s="43"/>
      <c r="G1974" s="39"/>
      <c r="H1974" s="48"/>
      <c r="I1974" s="43"/>
      <c r="J1974" s="48"/>
      <c r="K1974" s="43"/>
    </row>
    <row r="1975" spans="6:11" ht="20.399999999999999" x14ac:dyDescent="0.3">
      <c r="F1975" s="43"/>
      <c r="G1975" s="39"/>
      <c r="H1975" s="48"/>
      <c r="I1975" s="43"/>
      <c r="J1975" s="48"/>
      <c r="K1975" s="43"/>
    </row>
    <row r="1976" spans="6:11" ht="20.399999999999999" x14ac:dyDescent="0.3">
      <c r="F1976" s="43"/>
      <c r="G1976" s="39"/>
      <c r="H1976" s="48"/>
      <c r="I1976" s="43"/>
      <c r="J1976" s="48"/>
      <c r="K1976" s="43"/>
    </row>
    <row r="1977" spans="6:11" ht="20.399999999999999" x14ac:dyDescent="0.3">
      <c r="F1977" s="43"/>
      <c r="G1977" s="39"/>
      <c r="H1977" s="48"/>
      <c r="I1977" s="43"/>
      <c r="J1977" s="48"/>
      <c r="K1977" s="43"/>
    </row>
    <row r="1978" spans="6:11" ht="20.399999999999999" x14ac:dyDescent="0.3">
      <c r="F1978" s="43"/>
      <c r="G1978" s="39"/>
      <c r="H1978" s="48"/>
      <c r="I1978" s="43"/>
      <c r="J1978" s="48"/>
      <c r="K1978" s="43"/>
    </row>
    <row r="1979" spans="6:11" ht="20.399999999999999" x14ac:dyDescent="0.3">
      <c r="F1979" s="43"/>
      <c r="G1979" s="39"/>
      <c r="H1979" s="48"/>
      <c r="I1979" s="43"/>
      <c r="J1979" s="48"/>
      <c r="K1979" s="43"/>
    </row>
    <row r="1980" spans="6:11" ht="20.399999999999999" x14ac:dyDescent="0.3">
      <c r="F1980" s="43"/>
      <c r="G1980" s="39"/>
      <c r="H1980" s="48"/>
      <c r="I1980" s="43"/>
      <c r="J1980" s="48"/>
      <c r="K1980" s="43"/>
    </row>
    <row r="1981" spans="6:11" ht="20.399999999999999" x14ac:dyDescent="0.3">
      <c r="F1981" s="43"/>
      <c r="G1981" s="39"/>
      <c r="H1981" s="48"/>
      <c r="I1981" s="43"/>
      <c r="J1981" s="48"/>
      <c r="K1981" s="43"/>
    </row>
    <row r="1982" spans="6:11" ht="20.399999999999999" x14ac:dyDescent="0.3">
      <c r="F1982" s="43"/>
      <c r="G1982" s="39"/>
      <c r="H1982" s="48"/>
      <c r="I1982" s="43"/>
      <c r="J1982" s="48"/>
      <c r="K1982" s="43"/>
    </row>
    <row r="1983" spans="6:11" ht="20.399999999999999" x14ac:dyDescent="0.3">
      <c r="F1983" s="43"/>
      <c r="G1983" s="39"/>
      <c r="H1983" s="48"/>
      <c r="I1983" s="43"/>
      <c r="J1983" s="48"/>
      <c r="K1983" s="43"/>
    </row>
    <row r="1984" spans="6:11" ht="20.399999999999999" x14ac:dyDescent="0.3">
      <c r="F1984" s="43"/>
      <c r="G1984" s="39"/>
      <c r="H1984" s="48"/>
      <c r="I1984" s="43"/>
      <c r="J1984" s="48"/>
      <c r="K1984" s="43"/>
    </row>
    <row r="1985" spans="6:11" ht="20.399999999999999" x14ac:dyDescent="0.3">
      <c r="F1985" s="43"/>
      <c r="G1985" s="39"/>
      <c r="H1985" s="48"/>
      <c r="I1985" s="43"/>
      <c r="J1985" s="48"/>
      <c r="K1985" s="43"/>
    </row>
    <row r="1986" spans="6:11" ht="20.399999999999999" x14ac:dyDescent="0.3">
      <c r="F1986" s="43"/>
      <c r="G1986" s="39"/>
      <c r="H1986" s="48"/>
      <c r="I1986" s="43"/>
      <c r="J1986" s="48"/>
      <c r="K1986" s="43"/>
    </row>
    <row r="1987" spans="6:11" ht="20.399999999999999" x14ac:dyDescent="0.3">
      <c r="F1987" s="43"/>
      <c r="G1987" s="39"/>
      <c r="H1987" s="48"/>
      <c r="I1987" s="43"/>
      <c r="J1987" s="48"/>
      <c r="K1987" s="43"/>
    </row>
    <row r="1988" spans="6:11" ht="20.399999999999999" x14ac:dyDescent="0.3">
      <c r="F1988" s="43"/>
      <c r="G1988" s="39"/>
      <c r="H1988" s="48"/>
      <c r="I1988" s="43"/>
      <c r="J1988" s="48"/>
      <c r="K1988" s="43"/>
    </row>
    <row r="1989" spans="6:11" ht="20.399999999999999" x14ac:dyDescent="0.3">
      <c r="F1989" s="43"/>
      <c r="G1989" s="39"/>
      <c r="H1989" s="48"/>
      <c r="I1989" s="43"/>
      <c r="J1989" s="48"/>
      <c r="K1989" s="43"/>
    </row>
    <row r="1990" spans="6:11" ht="20.399999999999999" x14ac:dyDescent="0.3">
      <c r="F1990" s="43"/>
      <c r="G1990" s="39"/>
      <c r="H1990" s="48"/>
      <c r="I1990" s="43"/>
      <c r="J1990" s="48"/>
      <c r="K1990" s="43"/>
    </row>
    <row r="1991" spans="6:11" ht="20.399999999999999" x14ac:dyDescent="0.3">
      <c r="F1991" s="43"/>
      <c r="G1991" s="39"/>
      <c r="H1991" s="48"/>
      <c r="I1991" s="43"/>
      <c r="J1991" s="48"/>
      <c r="K1991" s="43"/>
    </row>
    <row r="1992" spans="6:11" ht="20.399999999999999" x14ac:dyDescent="0.3">
      <c r="F1992" s="43"/>
      <c r="G1992" s="39"/>
      <c r="H1992" s="48"/>
      <c r="I1992" s="43"/>
      <c r="J1992" s="48"/>
      <c r="K1992" s="43"/>
    </row>
    <row r="1993" spans="6:11" ht="20.399999999999999" x14ac:dyDescent="0.3">
      <c r="F1993" s="43"/>
      <c r="G1993" s="39"/>
      <c r="H1993" s="48"/>
      <c r="I1993" s="43"/>
      <c r="J1993" s="48"/>
      <c r="K1993" s="43"/>
    </row>
    <row r="1994" spans="6:11" ht="20.399999999999999" x14ac:dyDescent="0.3">
      <c r="F1994" s="43"/>
      <c r="G1994" s="39"/>
      <c r="H1994" s="48"/>
      <c r="I1994" s="43"/>
      <c r="J1994" s="48"/>
      <c r="K1994" s="43"/>
    </row>
    <row r="1995" spans="6:11" ht="20.399999999999999" x14ac:dyDescent="0.3">
      <c r="F1995" s="43"/>
      <c r="G1995" s="39"/>
      <c r="H1995" s="48"/>
      <c r="I1995" s="43"/>
      <c r="J1995" s="48"/>
      <c r="K1995" s="43"/>
    </row>
    <row r="1996" spans="6:11" ht="20.399999999999999" x14ac:dyDescent="0.3">
      <c r="F1996" s="43"/>
      <c r="G1996" s="39"/>
      <c r="H1996" s="48"/>
      <c r="I1996" s="43"/>
      <c r="J1996" s="48"/>
      <c r="K1996" s="43"/>
    </row>
    <row r="1997" spans="6:11" ht="20.399999999999999" x14ac:dyDescent="0.3">
      <c r="F1997" s="43"/>
      <c r="G1997" s="39"/>
      <c r="H1997" s="48"/>
      <c r="I1997" s="43"/>
      <c r="J1997" s="48"/>
      <c r="K1997" s="43"/>
    </row>
    <row r="1998" spans="6:11" ht="20.399999999999999" x14ac:dyDescent="0.3">
      <c r="F1998" s="43"/>
      <c r="G1998" s="39"/>
      <c r="H1998" s="48"/>
      <c r="I1998" s="43"/>
      <c r="J1998" s="48"/>
      <c r="K1998" s="43"/>
    </row>
    <row r="1999" spans="6:11" ht="20.399999999999999" x14ac:dyDescent="0.3">
      <c r="F1999" s="43"/>
      <c r="G1999" s="39"/>
      <c r="H1999" s="48"/>
      <c r="I1999" s="43"/>
      <c r="J1999" s="48"/>
      <c r="K1999" s="43"/>
    </row>
    <row r="2000" spans="6:11" ht="20.399999999999999" x14ac:dyDescent="0.3">
      <c r="F2000" s="43"/>
      <c r="G2000" s="39"/>
      <c r="H2000" s="48"/>
      <c r="I2000" s="43"/>
      <c r="J2000" s="48"/>
      <c r="K2000" s="43"/>
    </row>
    <row r="2001" spans="6:11" ht="20.399999999999999" x14ac:dyDescent="0.3">
      <c r="F2001" s="43"/>
      <c r="G2001" s="39"/>
      <c r="H2001" s="48"/>
      <c r="I2001" s="43"/>
      <c r="J2001" s="48"/>
      <c r="K2001" s="43"/>
    </row>
    <row r="2002" spans="6:11" ht="20.399999999999999" x14ac:dyDescent="0.3">
      <c r="F2002" s="43"/>
      <c r="G2002" s="39"/>
      <c r="H2002" s="48"/>
      <c r="I2002" s="43"/>
      <c r="J2002" s="48"/>
      <c r="K2002" s="43"/>
    </row>
    <row r="2003" spans="6:11" ht="20.399999999999999" x14ac:dyDescent="0.3">
      <c r="F2003" s="43"/>
      <c r="G2003" s="39"/>
      <c r="H2003" s="48"/>
      <c r="I2003" s="43"/>
      <c r="J2003" s="48"/>
      <c r="K2003" s="43"/>
    </row>
    <row r="2004" spans="6:11" ht="20.399999999999999" x14ac:dyDescent="0.3">
      <c r="F2004" s="43"/>
      <c r="G2004" s="39"/>
      <c r="H2004" s="48"/>
      <c r="I2004" s="43"/>
      <c r="J2004" s="48"/>
      <c r="K2004" s="43"/>
    </row>
    <row r="2005" spans="6:11" ht="20.399999999999999" x14ac:dyDescent="0.3">
      <c r="F2005" s="43"/>
      <c r="G2005" s="39"/>
      <c r="H2005" s="48"/>
      <c r="I2005" s="43"/>
      <c r="J2005" s="48"/>
      <c r="K2005" s="43"/>
    </row>
    <row r="2006" spans="6:11" ht="20.399999999999999" x14ac:dyDescent="0.3">
      <c r="F2006" s="43"/>
      <c r="G2006" s="39"/>
      <c r="H2006" s="48"/>
      <c r="I2006" s="43"/>
      <c r="J2006" s="48"/>
      <c r="K2006" s="43"/>
    </row>
    <row r="2007" spans="6:11" ht="20.399999999999999" x14ac:dyDescent="0.3">
      <c r="F2007" s="43"/>
      <c r="G2007" s="39"/>
      <c r="H2007" s="48"/>
      <c r="I2007" s="43"/>
      <c r="J2007" s="48"/>
      <c r="K2007" s="43"/>
    </row>
    <row r="2008" spans="6:11" ht="20.399999999999999" x14ac:dyDescent="0.3">
      <c r="F2008" s="43"/>
      <c r="G2008" s="39"/>
      <c r="H2008" s="48"/>
      <c r="I2008" s="43"/>
      <c r="J2008" s="48"/>
      <c r="K2008" s="43"/>
    </row>
    <row r="2009" spans="6:11" ht="20.399999999999999" x14ac:dyDescent="0.3">
      <c r="F2009" s="43"/>
      <c r="G2009" s="39"/>
      <c r="H2009" s="48"/>
      <c r="I2009" s="43"/>
      <c r="J2009" s="48"/>
      <c r="K2009" s="43"/>
    </row>
    <row r="2010" spans="6:11" ht="20.399999999999999" x14ac:dyDescent="0.3">
      <c r="F2010" s="43"/>
      <c r="G2010" s="39"/>
      <c r="H2010" s="48"/>
      <c r="I2010" s="43"/>
      <c r="J2010" s="48"/>
      <c r="K2010" s="43"/>
    </row>
    <row r="2011" spans="6:11" ht="20.399999999999999" x14ac:dyDescent="0.3">
      <c r="F2011" s="43"/>
      <c r="G2011" s="39"/>
      <c r="H2011" s="48"/>
      <c r="I2011" s="43"/>
      <c r="J2011" s="48"/>
      <c r="K2011" s="43"/>
    </row>
    <row r="2012" spans="6:11" ht="20.399999999999999" x14ac:dyDescent="0.3">
      <c r="F2012" s="43"/>
      <c r="G2012" s="39"/>
      <c r="H2012" s="48"/>
      <c r="I2012" s="43"/>
      <c r="J2012" s="48"/>
      <c r="K2012" s="43"/>
    </row>
    <row r="2013" spans="6:11" ht="20.399999999999999" x14ac:dyDescent="0.3">
      <c r="F2013" s="43"/>
      <c r="G2013" s="39"/>
      <c r="H2013" s="48"/>
      <c r="I2013" s="43"/>
      <c r="J2013" s="48"/>
      <c r="K2013" s="43"/>
    </row>
    <row r="2014" spans="6:11" ht="20.399999999999999" x14ac:dyDescent="0.3">
      <c r="F2014" s="43"/>
      <c r="G2014" s="39"/>
      <c r="H2014" s="48"/>
      <c r="I2014" s="43"/>
      <c r="J2014" s="48"/>
      <c r="K2014" s="43"/>
    </row>
    <row r="2015" spans="6:11" ht="20.399999999999999" x14ac:dyDescent="0.3">
      <c r="F2015" s="43"/>
      <c r="G2015" s="39"/>
      <c r="H2015" s="48"/>
      <c r="I2015" s="43"/>
      <c r="J2015" s="48"/>
      <c r="K2015" s="43"/>
    </row>
    <row r="2016" spans="6:11" ht="20.399999999999999" x14ac:dyDescent="0.3">
      <c r="F2016" s="43"/>
      <c r="G2016" s="39"/>
      <c r="H2016" s="48"/>
      <c r="I2016" s="43"/>
      <c r="J2016" s="48"/>
      <c r="K2016" s="43"/>
    </row>
    <row r="2017" spans="6:11" ht="20.399999999999999" x14ac:dyDescent="0.3">
      <c r="F2017" s="43"/>
      <c r="G2017" s="39"/>
      <c r="H2017" s="48"/>
      <c r="I2017" s="43"/>
      <c r="J2017" s="48"/>
      <c r="K2017" s="43"/>
    </row>
    <row r="2018" spans="6:11" ht="20.399999999999999" x14ac:dyDescent="0.3">
      <c r="F2018" s="43"/>
      <c r="G2018" s="39"/>
      <c r="H2018" s="48"/>
      <c r="I2018" s="43"/>
      <c r="J2018" s="48"/>
      <c r="K2018" s="43"/>
    </row>
    <row r="2019" spans="6:11" ht="20.399999999999999" x14ac:dyDescent="0.3">
      <c r="F2019" s="43"/>
      <c r="G2019" s="39"/>
      <c r="H2019" s="48"/>
      <c r="I2019" s="43"/>
      <c r="J2019" s="48"/>
      <c r="K2019" s="43"/>
    </row>
    <row r="2020" spans="6:11" ht="20.399999999999999" x14ac:dyDescent="0.3">
      <c r="F2020" s="43"/>
      <c r="G2020" s="39"/>
      <c r="H2020" s="48"/>
      <c r="I2020" s="43"/>
      <c r="J2020" s="48"/>
      <c r="K2020" s="43"/>
    </row>
    <row r="2021" spans="6:11" ht="20.399999999999999" x14ac:dyDescent="0.3">
      <c r="F2021" s="43"/>
      <c r="G2021" s="39"/>
      <c r="H2021" s="48"/>
      <c r="I2021" s="43"/>
      <c r="J2021" s="48"/>
      <c r="K2021" s="43"/>
    </row>
    <row r="2022" spans="6:11" ht="20.399999999999999" x14ac:dyDescent="0.3">
      <c r="F2022" s="43"/>
      <c r="G2022" s="39"/>
      <c r="H2022" s="48"/>
      <c r="I2022" s="43"/>
      <c r="J2022" s="48"/>
      <c r="K2022" s="43"/>
    </row>
    <row r="2023" spans="6:11" ht="20.399999999999999" x14ac:dyDescent="0.3">
      <c r="F2023" s="43"/>
      <c r="G2023" s="39"/>
      <c r="H2023" s="48"/>
      <c r="I2023" s="43"/>
      <c r="J2023" s="48"/>
      <c r="K2023" s="43"/>
    </row>
    <row r="2024" spans="6:11" ht="20.399999999999999" x14ac:dyDescent="0.3">
      <c r="F2024" s="43"/>
      <c r="G2024" s="39"/>
      <c r="H2024" s="48"/>
      <c r="I2024" s="43"/>
      <c r="J2024" s="48"/>
      <c r="K2024" s="43"/>
    </row>
    <row r="2025" spans="6:11" ht="20.399999999999999" x14ac:dyDescent="0.3">
      <c r="F2025" s="43"/>
      <c r="G2025" s="39"/>
      <c r="H2025" s="48"/>
      <c r="I2025" s="43"/>
      <c r="J2025" s="48"/>
      <c r="K2025" s="43"/>
    </row>
    <row r="2026" spans="6:11" ht="20.399999999999999" x14ac:dyDescent="0.3">
      <c r="F2026" s="43"/>
      <c r="G2026" s="39"/>
      <c r="H2026" s="48"/>
      <c r="I2026" s="43"/>
      <c r="J2026" s="48"/>
      <c r="K2026" s="43"/>
    </row>
    <row r="2027" spans="6:11" ht="20.399999999999999" x14ac:dyDescent="0.3">
      <c r="F2027" s="43"/>
      <c r="G2027" s="39"/>
      <c r="H2027" s="48"/>
      <c r="I2027" s="43"/>
      <c r="J2027" s="48"/>
      <c r="K2027" s="43"/>
    </row>
    <row r="2028" spans="6:11" ht="20.399999999999999" x14ac:dyDescent="0.3">
      <c r="F2028" s="43"/>
      <c r="G2028" s="39"/>
      <c r="H2028" s="48"/>
      <c r="I2028" s="43"/>
      <c r="J2028" s="48"/>
      <c r="K2028" s="43"/>
    </row>
    <row r="2029" spans="6:11" ht="20.399999999999999" x14ac:dyDescent="0.3">
      <c r="F2029" s="43"/>
      <c r="G2029" s="39"/>
      <c r="H2029" s="48"/>
      <c r="I2029" s="43"/>
      <c r="J2029" s="48"/>
      <c r="K2029" s="43"/>
    </row>
    <row r="2030" spans="6:11" ht="20.399999999999999" x14ac:dyDescent="0.3">
      <c r="F2030" s="43"/>
      <c r="G2030" s="39"/>
      <c r="H2030" s="48"/>
      <c r="I2030" s="43"/>
      <c r="J2030" s="48"/>
      <c r="K2030" s="43"/>
    </row>
    <row r="2031" spans="6:11" ht="20.399999999999999" x14ac:dyDescent="0.3">
      <c r="F2031" s="43"/>
      <c r="G2031" s="39"/>
      <c r="H2031" s="48"/>
      <c r="I2031" s="43"/>
      <c r="J2031" s="48"/>
      <c r="K2031" s="43"/>
    </row>
    <row r="2032" spans="6:11" ht="20.399999999999999" x14ac:dyDescent="0.3">
      <c r="F2032" s="43"/>
      <c r="G2032" s="39"/>
      <c r="H2032" s="48"/>
      <c r="I2032" s="43"/>
      <c r="J2032" s="48"/>
      <c r="K2032" s="43"/>
    </row>
    <row r="2033" spans="6:11" ht="20.399999999999999" x14ac:dyDescent="0.3">
      <c r="F2033" s="43"/>
      <c r="G2033" s="39"/>
      <c r="H2033" s="48"/>
      <c r="I2033" s="43"/>
      <c r="J2033" s="48"/>
      <c r="K2033" s="43"/>
    </row>
    <row r="2034" spans="6:11" ht="20.399999999999999" x14ac:dyDescent="0.3">
      <c r="F2034" s="43"/>
      <c r="G2034" s="39"/>
      <c r="H2034" s="48"/>
      <c r="I2034" s="43"/>
      <c r="J2034" s="48"/>
      <c r="K2034" s="43"/>
    </row>
    <row r="2035" spans="6:11" ht="20.399999999999999" x14ac:dyDescent="0.3">
      <c r="F2035" s="43"/>
      <c r="G2035" s="39"/>
      <c r="H2035" s="48"/>
      <c r="I2035" s="43"/>
      <c r="J2035" s="48"/>
      <c r="K2035" s="43"/>
    </row>
    <row r="2036" spans="6:11" ht="20.399999999999999" x14ac:dyDescent="0.3">
      <c r="F2036" s="43"/>
      <c r="G2036" s="39"/>
      <c r="H2036" s="48"/>
      <c r="I2036" s="43"/>
      <c r="J2036" s="48"/>
      <c r="K2036" s="43"/>
    </row>
    <row r="2037" spans="6:11" ht="20.399999999999999" x14ac:dyDescent="0.3">
      <c r="F2037" s="43"/>
      <c r="G2037" s="39"/>
      <c r="H2037" s="48"/>
      <c r="I2037" s="43"/>
      <c r="J2037" s="48"/>
      <c r="K2037" s="43"/>
    </row>
    <row r="2038" spans="6:11" ht="20.399999999999999" x14ac:dyDescent="0.3">
      <c r="F2038" s="43"/>
      <c r="G2038" s="39"/>
      <c r="H2038" s="48"/>
      <c r="I2038" s="43"/>
      <c r="J2038" s="48"/>
      <c r="K2038" s="43"/>
    </row>
    <row r="2039" spans="6:11" ht="20.399999999999999" x14ac:dyDescent="0.3">
      <c r="F2039" s="43"/>
      <c r="G2039" s="39"/>
      <c r="H2039" s="48"/>
      <c r="I2039" s="43"/>
      <c r="J2039" s="48"/>
      <c r="K2039" s="43"/>
    </row>
    <row r="2040" spans="6:11" ht="20.399999999999999" x14ac:dyDescent="0.3">
      <c r="F2040" s="43"/>
      <c r="G2040" s="39"/>
      <c r="H2040" s="48"/>
      <c r="I2040" s="43"/>
      <c r="J2040" s="48"/>
      <c r="K2040" s="43"/>
    </row>
    <row r="2041" spans="6:11" ht="20.399999999999999" x14ac:dyDescent="0.3">
      <c r="F2041" s="43"/>
      <c r="G2041" s="39"/>
      <c r="H2041" s="48"/>
      <c r="I2041" s="43"/>
      <c r="J2041" s="48"/>
      <c r="K2041" s="43"/>
    </row>
    <row r="2042" spans="6:11" ht="20.399999999999999" x14ac:dyDescent="0.3">
      <c r="F2042" s="43"/>
      <c r="G2042" s="39"/>
      <c r="H2042" s="48"/>
      <c r="I2042" s="43"/>
      <c r="J2042" s="48"/>
      <c r="K2042" s="43"/>
    </row>
    <row r="2043" spans="6:11" ht="20.399999999999999" x14ac:dyDescent="0.3">
      <c r="F2043" s="43"/>
      <c r="G2043" s="39"/>
      <c r="H2043" s="48"/>
      <c r="I2043" s="43"/>
      <c r="J2043" s="48"/>
      <c r="K2043" s="43"/>
    </row>
    <row r="2044" spans="6:11" ht="20.399999999999999" x14ac:dyDescent="0.3">
      <c r="F2044" s="43"/>
      <c r="G2044" s="39"/>
      <c r="H2044" s="48"/>
      <c r="I2044" s="43"/>
      <c r="J2044" s="48"/>
      <c r="K2044" s="43"/>
    </row>
    <row r="2045" spans="6:11" ht="20.399999999999999" x14ac:dyDescent="0.3">
      <c r="F2045" s="43"/>
      <c r="G2045" s="39"/>
      <c r="H2045" s="48"/>
      <c r="I2045" s="43"/>
      <c r="J2045" s="48"/>
      <c r="K2045" s="43"/>
    </row>
    <row r="2046" spans="6:11" ht="20.399999999999999" x14ac:dyDescent="0.3">
      <c r="F2046" s="43"/>
      <c r="G2046" s="39"/>
      <c r="H2046" s="48"/>
      <c r="I2046" s="43"/>
      <c r="J2046" s="48"/>
      <c r="K2046" s="43"/>
    </row>
    <row r="2047" spans="6:11" ht="20.399999999999999" x14ac:dyDescent="0.3">
      <c r="F2047" s="43"/>
      <c r="G2047" s="39"/>
      <c r="H2047" s="48"/>
      <c r="I2047" s="43"/>
      <c r="J2047" s="48"/>
      <c r="K2047" s="43"/>
    </row>
    <row r="2048" spans="6:11" ht="20.399999999999999" x14ac:dyDescent="0.3">
      <c r="F2048" s="43"/>
      <c r="G2048" s="39"/>
      <c r="H2048" s="48"/>
      <c r="I2048" s="43"/>
      <c r="J2048" s="48"/>
      <c r="K2048" s="43"/>
    </row>
    <row r="2049" spans="6:11" ht="20.399999999999999" x14ac:dyDescent="0.3">
      <c r="F2049" s="43"/>
      <c r="G2049" s="39"/>
      <c r="H2049" s="48"/>
      <c r="I2049" s="43"/>
      <c r="J2049" s="48"/>
      <c r="K2049" s="43"/>
    </row>
    <row r="2050" spans="6:11" ht="20.399999999999999" x14ac:dyDescent="0.3">
      <c r="F2050" s="43"/>
      <c r="G2050" s="39"/>
      <c r="H2050" s="48"/>
      <c r="I2050" s="43"/>
      <c r="J2050" s="48"/>
      <c r="K2050" s="43"/>
    </row>
    <row r="2051" spans="6:11" ht="20.399999999999999" x14ac:dyDescent="0.3">
      <c r="F2051" s="43"/>
      <c r="G2051" s="39"/>
      <c r="H2051" s="48"/>
      <c r="I2051" s="43"/>
      <c r="J2051" s="48"/>
      <c r="K2051" s="43"/>
    </row>
    <row r="2052" spans="6:11" ht="20.399999999999999" x14ac:dyDescent="0.3">
      <c r="F2052" s="43"/>
      <c r="G2052" s="39"/>
      <c r="H2052" s="48"/>
      <c r="I2052" s="43"/>
      <c r="J2052" s="48"/>
      <c r="K2052" s="43"/>
    </row>
    <row r="2053" spans="6:11" ht="20.399999999999999" x14ac:dyDescent="0.3">
      <c r="F2053" s="43"/>
      <c r="G2053" s="39"/>
      <c r="H2053" s="48"/>
      <c r="I2053" s="43"/>
      <c r="J2053" s="48"/>
      <c r="K2053" s="43"/>
    </row>
    <row r="2054" spans="6:11" ht="20.399999999999999" x14ac:dyDescent="0.3">
      <c r="F2054" s="43"/>
      <c r="G2054" s="39"/>
      <c r="H2054" s="48"/>
      <c r="I2054" s="43"/>
      <c r="J2054" s="48"/>
      <c r="K2054" s="43"/>
    </row>
    <row r="2055" spans="6:11" ht="20.399999999999999" x14ac:dyDescent="0.3">
      <c r="F2055" s="43"/>
      <c r="G2055" s="39"/>
      <c r="H2055" s="48"/>
      <c r="I2055" s="43"/>
      <c r="J2055" s="48"/>
      <c r="K2055" s="43"/>
    </row>
    <row r="2056" spans="6:11" ht="20.399999999999999" x14ac:dyDescent="0.3">
      <c r="F2056" s="43"/>
      <c r="G2056" s="39"/>
      <c r="H2056" s="48"/>
      <c r="I2056" s="43"/>
      <c r="J2056" s="48"/>
      <c r="K2056" s="43"/>
    </row>
    <row r="2057" spans="6:11" ht="20.399999999999999" x14ac:dyDescent="0.3">
      <c r="F2057" s="43"/>
      <c r="G2057" s="39"/>
      <c r="H2057" s="48"/>
      <c r="I2057" s="43"/>
      <c r="J2057" s="48"/>
      <c r="K2057" s="43"/>
    </row>
    <row r="2058" spans="6:11" ht="20.399999999999999" x14ac:dyDescent="0.3">
      <c r="F2058" s="43"/>
      <c r="G2058" s="39"/>
      <c r="H2058" s="48"/>
      <c r="I2058" s="43"/>
      <c r="J2058" s="48"/>
      <c r="K2058" s="43"/>
    </row>
    <row r="2059" spans="6:11" ht="20.399999999999999" x14ac:dyDescent="0.3">
      <c r="F2059" s="43"/>
      <c r="G2059" s="39"/>
      <c r="H2059" s="48"/>
      <c r="I2059" s="43"/>
      <c r="J2059" s="48"/>
      <c r="K2059" s="43"/>
    </row>
    <row r="2060" spans="6:11" ht="20.399999999999999" x14ac:dyDescent="0.3">
      <c r="F2060" s="43"/>
      <c r="G2060" s="39"/>
      <c r="H2060" s="48"/>
      <c r="I2060" s="43"/>
      <c r="J2060" s="48"/>
      <c r="K2060" s="43"/>
    </row>
    <row r="2061" spans="6:11" ht="20.399999999999999" x14ac:dyDescent="0.3">
      <c r="F2061" s="43"/>
      <c r="G2061" s="39"/>
      <c r="H2061" s="48"/>
      <c r="I2061" s="43"/>
      <c r="J2061" s="48"/>
      <c r="K2061" s="43"/>
    </row>
    <row r="2062" spans="6:11" ht="20.399999999999999" x14ac:dyDescent="0.3">
      <c r="F2062" s="43"/>
      <c r="G2062" s="39"/>
      <c r="H2062" s="48"/>
      <c r="I2062" s="43"/>
      <c r="J2062" s="48"/>
      <c r="K2062" s="43"/>
    </row>
    <row r="2063" spans="6:11" ht="20.399999999999999" x14ac:dyDescent="0.3">
      <c r="F2063" s="43"/>
      <c r="G2063" s="39"/>
      <c r="H2063" s="48"/>
      <c r="I2063" s="43"/>
      <c r="J2063" s="48"/>
      <c r="K2063" s="43"/>
    </row>
    <row r="2064" spans="6:11" ht="20.399999999999999" x14ac:dyDescent="0.3">
      <c r="F2064" s="43"/>
      <c r="G2064" s="39"/>
      <c r="H2064" s="48"/>
      <c r="I2064" s="43"/>
      <c r="J2064" s="48"/>
      <c r="K2064" s="43"/>
    </row>
    <row r="2065" spans="6:11" ht="20.399999999999999" x14ac:dyDescent="0.3">
      <c r="F2065" s="43"/>
      <c r="G2065" s="39"/>
      <c r="H2065" s="48"/>
      <c r="I2065" s="43"/>
      <c r="J2065" s="48"/>
      <c r="K2065" s="43"/>
    </row>
    <row r="2066" spans="6:11" ht="20.399999999999999" x14ac:dyDescent="0.3">
      <c r="F2066" s="43"/>
      <c r="G2066" s="39"/>
      <c r="H2066" s="48"/>
      <c r="I2066" s="43"/>
      <c r="J2066" s="48"/>
      <c r="K2066" s="43"/>
    </row>
    <row r="2067" spans="6:11" ht="20.399999999999999" x14ac:dyDescent="0.3">
      <c r="F2067" s="43"/>
      <c r="G2067" s="39"/>
      <c r="H2067" s="48"/>
      <c r="I2067" s="43"/>
      <c r="J2067" s="48"/>
      <c r="K2067" s="43"/>
    </row>
    <row r="2068" spans="6:11" ht="20.399999999999999" x14ac:dyDescent="0.3">
      <c r="F2068" s="43"/>
      <c r="G2068" s="39"/>
      <c r="H2068" s="48"/>
      <c r="I2068" s="43"/>
      <c r="J2068" s="48"/>
      <c r="K2068" s="43"/>
    </row>
    <row r="2069" spans="6:11" ht="20.399999999999999" x14ac:dyDescent="0.3">
      <c r="F2069" s="43"/>
      <c r="G2069" s="39"/>
      <c r="H2069" s="48"/>
      <c r="I2069" s="43"/>
      <c r="J2069" s="48"/>
      <c r="K2069" s="43"/>
    </row>
    <row r="2070" spans="6:11" ht="20.399999999999999" x14ac:dyDescent="0.3">
      <c r="F2070" s="43"/>
      <c r="G2070" s="39"/>
      <c r="H2070" s="48"/>
      <c r="I2070" s="43"/>
      <c r="J2070" s="48"/>
      <c r="K2070" s="43"/>
    </row>
    <row r="2071" spans="6:11" ht="20.399999999999999" x14ac:dyDescent="0.3">
      <c r="F2071" s="43"/>
      <c r="G2071" s="39"/>
      <c r="H2071" s="48"/>
      <c r="I2071" s="43"/>
      <c r="J2071" s="48"/>
      <c r="K2071" s="43"/>
    </row>
    <row r="2072" spans="6:11" ht="20.399999999999999" x14ac:dyDescent="0.3">
      <c r="F2072" s="43"/>
      <c r="G2072" s="39"/>
      <c r="H2072" s="48"/>
      <c r="I2072" s="43"/>
      <c r="J2072" s="48"/>
      <c r="K2072" s="43"/>
    </row>
    <row r="2073" spans="6:11" ht="20.399999999999999" x14ac:dyDescent="0.3">
      <c r="F2073" s="43"/>
      <c r="G2073" s="39"/>
      <c r="H2073" s="48"/>
      <c r="I2073" s="43"/>
      <c r="J2073" s="48"/>
      <c r="K2073" s="43"/>
    </row>
    <row r="2074" spans="6:11" ht="20.399999999999999" x14ac:dyDescent="0.3">
      <c r="F2074" s="43"/>
      <c r="G2074" s="39"/>
      <c r="H2074" s="48"/>
      <c r="I2074" s="43"/>
      <c r="J2074" s="48"/>
      <c r="K2074" s="43"/>
    </row>
    <row r="2075" spans="6:11" ht="20.399999999999999" x14ac:dyDescent="0.3">
      <c r="F2075" s="43"/>
      <c r="G2075" s="39"/>
      <c r="H2075" s="48"/>
      <c r="I2075" s="43"/>
      <c r="J2075" s="48"/>
      <c r="K2075" s="43"/>
    </row>
    <row r="2076" spans="6:11" ht="20.399999999999999" x14ac:dyDescent="0.3">
      <c r="F2076" s="43"/>
      <c r="G2076" s="39"/>
      <c r="H2076" s="48"/>
      <c r="I2076" s="43"/>
      <c r="J2076" s="48"/>
      <c r="K2076" s="43"/>
    </row>
    <row r="2077" spans="6:11" ht="20.399999999999999" x14ac:dyDescent="0.3">
      <c r="F2077" s="43"/>
      <c r="G2077" s="39"/>
      <c r="H2077" s="48"/>
      <c r="I2077" s="43"/>
      <c r="J2077" s="48"/>
      <c r="K2077" s="43"/>
    </row>
    <row r="2078" spans="6:11" ht="20.399999999999999" x14ac:dyDescent="0.3">
      <c r="F2078" s="43"/>
      <c r="G2078" s="39"/>
      <c r="H2078" s="48"/>
      <c r="I2078" s="43"/>
      <c r="J2078" s="48"/>
      <c r="K2078" s="43"/>
    </row>
    <row r="2079" spans="6:11" ht="20.399999999999999" x14ac:dyDescent="0.3">
      <c r="F2079" s="43"/>
      <c r="G2079" s="39"/>
      <c r="H2079" s="48"/>
      <c r="I2079" s="43"/>
      <c r="J2079" s="48"/>
      <c r="K2079" s="43"/>
    </row>
    <row r="2080" spans="6:11" ht="20.399999999999999" x14ac:dyDescent="0.3">
      <c r="F2080" s="43"/>
      <c r="G2080" s="39"/>
      <c r="H2080" s="48"/>
      <c r="I2080" s="43"/>
      <c r="J2080" s="48"/>
      <c r="K2080" s="43"/>
    </row>
    <row r="2081" spans="6:11" ht="20.399999999999999" x14ac:dyDescent="0.3">
      <c r="F2081" s="43"/>
      <c r="G2081" s="39"/>
      <c r="H2081" s="48"/>
      <c r="I2081" s="43"/>
      <c r="J2081" s="48"/>
      <c r="K2081" s="43"/>
    </row>
    <row r="2082" spans="6:11" ht="20.399999999999999" x14ac:dyDescent="0.3">
      <c r="F2082" s="43"/>
      <c r="G2082" s="39"/>
      <c r="H2082" s="48"/>
      <c r="I2082" s="43"/>
      <c r="J2082" s="48"/>
      <c r="K2082" s="43"/>
    </row>
    <row r="2083" spans="6:11" ht="20.399999999999999" x14ac:dyDescent="0.3">
      <c r="F2083" s="43"/>
      <c r="G2083" s="39"/>
      <c r="H2083" s="48"/>
      <c r="I2083" s="43"/>
      <c r="J2083" s="48"/>
      <c r="K2083" s="43"/>
    </row>
    <row r="2084" spans="6:11" ht="20.399999999999999" x14ac:dyDescent="0.3">
      <c r="F2084" s="43"/>
      <c r="G2084" s="39"/>
      <c r="H2084" s="48"/>
      <c r="I2084" s="43"/>
      <c r="J2084" s="48"/>
      <c r="K2084" s="43"/>
    </row>
    <row r="2085" spans="6:11" ht="20.399999999999999" x14ac:dyDescent="0.3">
      <c r="F2085" s="43"/>
      <c r="G2085" s="39"/>
      <c r="H2085" s="48"/>
      <c r="I2085" s="43"/>
      <c r="J2085" s="48"/>
      <c r="K2085" s="43"/>
    </row>
    <row r="2086" spans="6:11" ht="20.399999999999999" x14ac:dyDescent="0.3">
      <c r="F2086" s="43"/>
      <c r="G2086" s="39"/>
      <c r="H2086" s="48"/>
      <c r="I2086" s="43"/>
      <c r="J2086" s="48"/>
      <c r="K2086" s="43"/>
    </row>
    <row r="2087" spans="6:11" ht="20.399999999999999" x14ac:dyDescent="0.3">
      <c r="F2087" s="43"/>
      <c r="G2087" s="39"/>
      <c r="H2087" s="48"/>
      <c r="I2087" s="43"/>
      <c r="J2087" s="48"/>
      <c r="K2087" s="43"/>
    </row>
    <row r="2088" spans="6:11" ht="20.399999999999999" x14ac:dyDescent="0.3">
      <c r="F2088" s="43"/>
      <c r="G2088" s="39"/>
      <c r="H2088" s="48"/>
      <c r="I2088" s="43"/>
      <c r="J2088" s="48"/>
      <c r="K2088" s="43"/>
    </row>
    <row r="2089" spans="6:11" ht="20.399999999999999" x14ac:dyDescent="0.3">
      <c r="F2089" s="43"/>
      <c r="G2089" s="39"/>
      <c r="H2089" s="48"/>
      <c r="I2089" s="43"/>
      <c r="J2089" s="48"/>
      <c r="K2089" s="43"/>
    </row>
    <row r="2090" spans="6:11" ht="20.399999999999999" x14ac:dyDescent="0.3">
      <c r="F2090" s="43"/>
      <c r="G2090" s="39"/>
      <c r="H2090" s="48"/>
      <c r="I2090" s="43"/>
      <c r="J2090" s="48"/>
      <c r="K2090" s="43"/>
    </row>
    <row r="2091" spans="6:11" ht="20.399999999999999" x14ac:dyDescent="0.3">
      <c r="F2091" s="43"/>
      <c r="G2091" s="39"/>
      <c r="H2091" s="48"/>
      <c r="I2091" s="43"/>
      <c r="J2091" s="48"/>
      <c r="K2091" s="43"/>
    </row>
    <row r="2092" spans="6:11" ht="20.399999999999999" x14ac:dyDescent="0.3">
      <c r="F2092" s="43"/>
      <c r="G2092" s="39"/>
      <c r="H2092" s="48"/>
      <c r="I2092" s="43"/>
      <c r="J2092" s="48"/>
      <c r="K2092" s="43"/>
    </row>
    <row r="2093" spans="6:11" ht="20.399999999999999" x14ac:dyDescent="0.3">
      <c r="F2093" s="43"/>
      <c r="G2093" s="39"/>
      <c r="H2093" s="48"/>
      <c r="I2093" s="43"/>
      <c r="J2093" s="48"/>
      <c r="K2093" s="43"/>
    </row>
    <row r="2094" spans="6:11" ht="20.399999999999999" x14ac:dyDescent="0.3">
      <c r="F2094" s="43"/>
      <c r="G2094" s="39"/>
      <c r="H2094" s="48"/>
      <c r="I2094" s="43"/>
      <c r="J2094" s="48"/>
      <c r="K2094" s="43"/>
    </row>
    <row r="2095" spans="6:11" ht="20.399999999999999" x14ac:dyDescent="0.3">
      <c r="F2095" s="43"/>
      <c r="G2095" s="39"/>
      <c r="H2095" s="48"/>
      <c r="I2095" s="43"/>
      <c r="J2095" s="48"/>
      <c r="K2095" s="43"/>
    </row>
    <row r="2096" spans="6:11" ht="20.399999999999999" x14ac:dyDescent="0.3">
      <c r="F2096" s="43"/>
      <c r="G2096" s="39"/>
      <c r="H2096" s="48"/>
      <c r="I2096" s="43"/>
      <c r="J2096" s="48"/>
      <c r="K2096" s="43"/>
    </row>
    <row r="2097" spans="6:11" ht="20.399999999999999" x14ac:dyDescent="0.3">
      <c r="F2097" s="43"/>
      <c r="G2097" s="39"/>
      <c r="H2097" s="48"/>
      <c r="I2097" s="43"/>
      <c r="J2097" s="48"/>
      <c r="K2097" s="43"/>
    </row>
    <row r="2098" spans="6:11" ht="20.399999999999999" x14ac:dyDescent="0.3">
      <c r="F2098" s="43"/>
      <c r="G2098" s="39"/>
      <c r="H2098" s="48"/>
      <c r="I2098" s="43"/>
      <c r="J2098" s="48"/>
      <c r="K2098" s="43"/>
    </row>
    <row r="2099" spans="6:11" ht="20.399999999999999" x14ac:dyDescent="0.3">
      <c r="F2099" s="43"/>
      <c r="G2099" s="39"/>
      <c r="H2099" s="48"/>
      <c r="I2099" s="43"/>
      <c r="J2099" s="48"/>
      <c r="K2099" s="43"/>
    </row>
    <row r="2100" spans="6:11" ht="20.399999999999999" x14ac:dyDescent="0.3">
      <c r="F2100" s="43"/>
      <c r="G2100" s="39"/>
      <c r="H2100" s="48"/>
      <c r="I2100" s="43"/>
      <c r="J2100" s="48"/>
      <c r="K2100" s="43"/>
    </row>
    <row r="2101" spans="6:11" ht="20.399999999999999" x14ac:dyDescent="0.3">
      <c r="F2101" s="43"/>
      <c r="G2101" s="39"/>
      <c r="H2101" s="48"/>
      <c r="I2101" s="43"/>
      <c r="J2101" s="48"/>
      <c r="K2101" s="43"/>
    </row>
    <row r="2102" spans="6:11" ht="20.399999999999999" x14ac:dyDescent="0.3">
      <c r="F2102" s="43"/>
      <c r="G2102" s="39"/>
      <c r="H2102" s="48"/>
      <c r="I2102" s="43"/>
      <c r="J2102" s="48"/>
      <c r="K2102" s="43"/>
    </row>
    <row r="2103" spans="6:11" ht="20.399999999999999" x14ac:dyDescent="0.3">
      <c r="F2103" s="43"/>
      <c r="G2103" s="39"/>
      <c r="H2103" s="48"/>
      <c r="I2103" s="43"/>
      <c r="J2103" s="48"/>
      <c r="K2103" s="43"/>
    </row>
    <row r="2104" spans="6:11" ht="20.399999999999999" x14ac:dyDescent="0.3">
      <c r="F2104" s="43"/>
      <c r="G2104" s="39"/>
      <c r="H2104" s="48"/>
      <c r="I2104" s="43"/>
      <c r="J2104" s="48"/>
      <c r="K2104" s="43"/>
    </row>
    <row r="2105" spans="6:11" ht="20.399999999999999" x14ac:dyDescent="0.3">
      <c r="F2105" s="43"/>
      <c r="G2105" s="39"/>
      <c r="H2105" s="48"/>
      <c r="I2105" s="43"/>
      <c r="J2105" s="48"/>
      <c r="K2105" s="43"/>
    </row>
    <row r="2106" spans="6:11" ht="20.399999999999999" x14ac:dyDescent="0.3">
      <c r="F2106" s="43"/>
      <c r="G2106" s="39"/>
      <c r="H2106" s="48"/>
      <c r="I2106" s="43"/>
      <c r="J2106" s="48"/>
      <c r="K2106" s="43"/>
    </row>
    <row r="2107" spans="6:11" ht="20.399999999999999" x14ac:dyDescent="0.3">
      <c r="F2107" s="43"/>
      <c r="G2107" s="39"/>
      <c r="H2107" s="48"/>
      <c r="I2107" s="43"/>
      <c r="J2107" s="48"/>
      <c r="K2107" s="43"/>
    </row>
    <row r="2108" spans="6:11" ht="20.399999999999999" x14ac:dyDescent="0.3">
      <c r="F2108" s="43"/>
      <c r="G2108" s="39"/>
      <c r="H2108" s="48"/>
      <c r="I2108" s="43"/>
      <c r="J2108" s="48"/>
      <c r="K2108" s="43"/>
    </row>
    <row r="2109" spans="6:11" ht="20.399999999999999" x14ac:dyDescent="0.3">
      <c r="F2109" s="43"/>
      <c r="G2109" s="39"/>
      <c r="H2109" s="48"/>
      <c r="I2109" s="43"/>
      <c r="J2109" s="48"/>
      <c r="K2109" s="43"/>
    </row>
    <row r="2110" spans="6:11" ht="20.399999999999999" x14ac:dyDescent="0.3">
      <c r="F2110" s="43"/>
      <c r="G2110" s="39"/>
      <c r="H2110" s="48"/>
      <c r="I2110" s="43"/>
      <c r="J2110" s="48"/>
      <c r="K2110" s="43"/>
    </row>
    <row r="2111" spans="6:11" ht="20.399999999999999" x14ac:dyDescent="0.3">
      <c r="F2111" s="43"/>
      <c r="G2111" s="39"/>
      <c r="H2111" s="48"/>
      <c r="I2111" s="43"/>
      <c r="J2111" s="48"/>
      <c r="K2111" s="43"/>
    </row>
    <row r="2112" spans="6:11" ht="20.399999999999999" x14ac:dyDescent="0.3">
      <c r="F2112" s="43"/>
      <c r="G2112" s="39"/>
      <c r="H2112" s="48"/>
      <c r="I2112" s="43"/>
      <c r="J2112" s="48"/>
      <c r="K2112" s="43"/>
    </row>
    <row r="2113" spans="6:11" ht="20.399999999999999" x14ac:dyDescent="0.3">
      <c r="F2113" s="43"/>
      <c r="G2113" s="39"/>
      <c r="H2113" s="48"/>
      <c r="I2113" s="43"/>
      <c r="J2113" s="48"/>
      <c r="K2113" s="43"/>
    </row>
    <row r="2114" spans="6:11" ht="20.399999999999999" x14ac:dyDescent="0.3">
      <c r="F2114" s="43"/>
      <c r="G2114" s="39"/>
      <c r="H2114" s="48"/>
      <c r="I2114" s="43"/>
      <c r="J2114" s="48"/>
      <c r="K2114" s="43"/>
    </row>
    <row r="2115" spans="6:11" ht="20.399999999999999" x14ac:dyDescent="0.3">
      <c r="F2115" s="43"/>
      <c r="G2115" s="39"/>
      <c r="H2115" s="48"/>
      <c r="I2115" s="43"/>
      <c r="J2115" s="48"/>
      <c r="K2115" s="43"/>
    </row>
    <row r="2116" spans="6:11" ht="20.399999999999999" x14ac:dyDescent="0.3">
      <c r="F2116" s="43"/>
      <c r="G2116" s="39"/>
      <c r="H2116" s="48"/>
      <c r="I2116" s="43"/>
      <c r="J2116" s="48"/>
      <c r="K2116" s="43"/>
    </row>
    <row r="2117" spans="6:11" ht="20.399999999999999" x14ac:dyDescent="0.3">
      <c r="F2117" s="43"/>
      <c r="G2117" s="39"/>
      <c r="H2117" s="48"/>
      <c r="I2117" s="43"/>
      <c r="J2117" s="48"/>
      <c r="K2117" s="43"/>
    </row>
    <row r="2118" spans="6:11" ht="20.399999999999999" x14ac:dyDescent="0.3">
      <c r="F2118" s="43"/>
      <c r="G2118" s="39"/>
      <c r="H2118" s="48"/>
      <c r="I2118" s="43"/>
      <c r="J2118" s="48"/>
      <c r="K2118" s="43"/>
    </row>
    <row r="2119" spans="6:11" ht="20.399999999999999" x14ac:dyDescent="0.3">
      <c r="F2119" s="43"/>
      <c r="G2119" s="39"/>
      <c r="H2119" s="48"/>
      <c r="I2119" s="43"/>
      <c r="J2119" s="48"/>
      <c r="K2119" s="43"/>
    </row>
    <row r="2120" spans="6:11" ht="20.399999999999999" x14ac:dyDescent="0.3">
      <c r="F2120" s="43"/>
      <c r="G2120" s="39"/>
      <c r="H2120" s="48"/>
      <c r="I2120" s="43"/>
      <c r="J2120" s="48"/>
      <c r="K2120" s="43"/>
    </row>
    <row r="2121" spans="6:11" ht="20.399999999999999" x14ac:dyDescent="0.3">
      <c r="F2121" s="43"/>
      <c r="G2121" s="39"/>
      <c r="H2121" s="48"/>
      <c r="I2121" s="43"/>
      <c r="J2121" s="48"/>
      <c r="K2121" s="43"/>
    </row>
    <row r="2122" spans="6:11" ht="20.399999999999999" x14ac:dyDescent="0.3">
      <c r="F2122" s="43"/>
      <c r="G2122" s="39"/>
      <c r="H2122" s="48"/>
      <c r="I2122" s="43"/>
      <c r="J2122" s="48"/>
      <c r="K2122" s="43"/>
    </row>
    <row r="2123" spans="6:11" ht="20.399999999999999" x14ac:dyDescent="0.3">
      <c r="F2123" s="43"/>
      <c r="G2123" s="39"/>
      <c r="H2123" s="48"/>
      <c r="I2123" s="43"/>
      <c r="J2123" s="48"/>
      <c r="K2123" s="43"/>
    </row>
    <row r="2124" spans="6:11" ht="20.399999999999999" x14ac:dyDescent="0.3">
      <c r="F2124" s="43"/>
      <c r="G2124" s="39"/>
      <c r="H2124" s="48"/>
      <c r="I2124" s="43"/>
      <c r="J2124" s="48"/>
      <c r="K2124" s="43"/>
    </row>
    <row r="2125" spans="6:11" ht="20.399999999999999" x14ac:dyDescent="0.3">
      <c r="F2125" s="43"/>
      <c r="G2125" s="39"/>
      <c r="H2125" s="48"/>
      <c r="I2125" s="43"/>
      <c r="J2125" s="48"/>
      <c r="K2125" s="43"/>
    </row>
    <row r="2126" spans="6:11" ht="20.399999999999999" x14ac:dyDescent="0.3">
      <c r="F2126" s="43"/>
      <c r="G2126" s="39"/>
      <c r="H2126" s="48"/>
      <c r="I2126" s="43"/>
      <c r="J2126" s="48"/>
      <c r="K2126" s="43"/>
    </row>
    <row r="2127" spans="6:11" ht="20.399999999999999" x14ac:dyDescent="0.3">
      <c r="F2127" s="43"/>
      <c r="G2127" s="39"/>
      <c r="H2127" s="48"/>
      <c r="I2127" s="43"/>
      <c r="J2127" s="48"/>
      <c r="K2127" s="43"/>
    </row>
    <row r="2128" spans="6:11" ht="20.399999999999999" x14ac:dyDescent="0.3">
      <c r="F2128" s="43"/>
      <c r="G2128" s="39"/>
      <c r="H2128" s="48"/>
      <c r="I2128" s="43"/>
      <c r="J2128" s="48"/>
      <c r="K2128" s="43"/>
    </row>
    <row r="2129" spans="6:11" ht="20.399999999999999" x14ac:dyDescent="0.3">
      <c r="F2129" s="43"/>
      <c r="G2129" s="39"/>
      <c r="H2129" s="48"/>
      <c r="I2129" s="43"/>
      <c r="J2129" s="48"/>
      <c r="K2129" s="43"/>
    </row>
    <row r="2130" spans="6:11" ht="20.399999999999999" x14ac:dyDescent="0.3">
      <c r="F2130" s="43"/>
      <c r="G2130" s="39"/>
      <c r="H2130" s="48"/>
      <c r="I2130" s="43"/>
      <c r="J2130" s="48"/>
      <c r="K2130" s="43"/>
    </row>
    <row r="2131" spans="6:11" ht="20.399999999999999" x14ac:dyDescent="0.3">
      <c r="F2131" s="43"/>
      <c r="G2131" s="39"/>
      <c r="H2131" s="48"/>
      <c r="I2131" s="43"/>
      <c r="J2131" s="48"/>
      <c r="K2131" s="43"/>
    </row>
    <row r="2132" spans="6:11" ht="20.399999999999999" x14ac:dyDescent="0.3">
      <c r="F2132" s="43"/>
      <c r="G2132" s="39"/>
      <c r="H2132" s="48"/>
      <c r="I2132" s="43"/>
      <c r="J2132" s="48"/>
      <c r="K2132" s="43"/>
    </row>
    <row r="2133" spans="6:11" ht="20.399999999999999" x14ac:dyDescent="0.3">
      <c r="F2133" s="43"/>
      <c r="G2133" s="39"/>
      <c r="H2133" s="48"/>
      <c r="I2133" s="43"/>
      <c r="J2133" s="48"/>
      <c r="K2133" s="43"/>
    </row>
    <row r="2134" spans="6:11" ht="20.399999999999999" x14ac:dyDescent="0.3">
      <c r="F2134" s="43"/>
      <c r="G2134" s="39"/>
      <c r="H2134" s="48"/>
      <c r="I2134" s="43"/>
      <c r="J2134" s="48"/>
      <c r="K2134" s="43"/>
    </row>
    <row r="2135" spans="6:11" ht="20.399999999999999" x14ac:dyDescent="0.3">
      <c r="F2135" s="43"/>
      <c r="G2135" s="39"/>
      <c r="H2135" s="48"/>
      <c r="I2135" s="43"/>
      <c r="J2135" s="48"/>
      <c r="K2135" s="43"/>
    </row>
    <row r="2136" spans="6:11" ht="20.399999999999999" x14ac:dyDescent="0.3">
      <c r="F2136" s="43"/>
      <c r="G2136" s="39"/>
      <c r="H2136" s="48"/>
      <c r="I2136" s="43"/>
      <c r="J2136" s="48"/>
      <c r="K2136" s="43"/>
    </row>
    <row r="2137" spans="6:11" ht="20.399999999999999" x14ac:dyDescent="0.3">
      <c r="F2137" s="43"/>
      <c r="G2137" s="39"/>
      <c r="H2137" s="48"/>
      <c r="I2137" s="43"/>
      <c r="J2137" s="48"/>
      <c r="K2137" s="43"/>
    </row>
    <row r="2138" spans="6:11" ht="20.399999999999999" x14ac:dyDescent="0.3">
      <c r="F2138" s="43"/>
      <c r="G2138" s="39"/>
      <c r="H2138" s="48"/>
      <c r="I2138" s="43"/>
      <c r="J2138" s="48"/>
      <c r="K2138" s="43"/>
    </row>
    <row r="2139" spans="6:11" ht="20.399999999999999" x14ac:dyDescent="0.3">
      <c r="F2139" s="43"/>
      <c r="G2139" s="39"/>
      <c r="H2139" s="48"/>
      <c r="I2139" s="43"/>
      <c r="J2139" s="48"/>
      <c r="K2139" s="43"/>
    </row>
    <row r="2140" spans="6:11" ht="20.399999999999999" x14ac:dyDescent="0.3">
      <c r="F2140" s="43"/>
      <c r="G2140" s="39"/>
      <c r="H2140" s="48"/>
      <c r="I2140" s="43"/>
      <c r="J2140" s="48"/>
      <c r="K2140" s="43"/>
    </row>
    <row r="2141" spans="6:11" ht="20.399999999999999" x14ac:dyDescent="0.3">
      <c r="F2141" s="43"/>
      <c r="G2141" s="39"/>
      <c r="H2141" s="48"/>
      <c r="I2141" s="43"/>
      <c r="J2141" s="48"/>
      <c r="K2141" s="43"/>
    </row>
    <row r="2142" spans="6:11" ht="20.399999999999999" x14ac:dyDescent="0.3">
      <c r="F2142" s="43"/>
      <c r="G2142" s="39"/>
      <c r="H2142" s="48"/>
      <c r="I2142" s="43"/>
      <c r="J2142" s="48"/>
      <c r="K2142" s="43"/>
    </row>
    <row r="2143" spans="6:11" ht="20.399999999999999" x14ac:dyDescent="0.3">
      <c r="F2143" s="43"/>
      <c r="G2143" s="39"/>
      <c r="H2143" s="48"/>
      <c r="I2143" s="43"/>
      <c r="J2143" s="48"/>
      <c r="K2143" s="43"/>
    </row>
    <row r="2144" spans="6:11" ht="20.399999999999999" x14ac:dyDescent="0.3">
      <c r="F2144" s="43"/>
      <c r="G2144" s="39"/>
      <c r="H2144" s="48"/>
      <c r="I2144" s="43"/>
      <c r="J2144" s="48"/>
      <c r="K2144" s="43"/>
    </row>
    <row r="2145" spans="6:11" ht="20.399999999999999" x14ac:dyDescent="0.3">
      <c r="F2145" s="43"/>
      <c r="G2145" s="39"/>
      <c r="H2145" s="48"/>
      <c r="I2145" s="43"/>
      <c r="J2145" s="48"/>
      <c r="K2145" s="43"/>
    </row>
    <row r="2146" spans="6:11" ht="20.399999999999999" x14ac:dyDescent="0.3">
      <c r="F2146" s="43"/>
      <c r="G2146" s="39"/>
      <c r="H2146" s="48"/>
      <c r="I2146" s="43"/>
      <c r="J2146" s="48"/>
      <c r="K2146" s="43"/>
    </row>
    <row r="2147" spans="6:11" ht="20.399999999999999" x14ac:dyDescent="0.3">
      <c r="F2147" s="43"/>
      <c r="G2147" s="39"/>
      <c r="H2147" s="48"/>
      <c r="I2147" s="43"/>
      <c r="J2147" s="48"/>
      <c r="K2147" s="43"/>
    </row>
    <row r="2148" spans="6:11" ht="20.399999999999999" x14ac:dyDescent="0.3">
      <c r="F2148" s="43"/>
      <c r="G2148" s="39"/>
      <c r="H2148" s="48"/>
      <c r="I2148" s="43"/>
      <c r="J2148" s="48"/>
      <c r="K2148" s="43"/>
    </row>
    <row r="2149" spans="6:11" ht="20.399999999999999" x14ac:dyDescent="0.3">
      <c r="F2149" s="43"/>
      <c r="G2149" s="39"/>
      <c r="H2149" s="48"/>
      <c r="I2149" s="43"/>
      <c r="J2149" s="48"/>
      <c r="K2149" s="43"/>
    </row>
    <row r="2150" spans="6:11" ht="20.399999999999999" x14ac:dyDescent="0.3">
      <c r="F2150" s="43"/>
      <c r="G2150" s="39"/>
      <c r="H2150" s="48"/>
      <c r="I2150" s="43"/>
      <c r="J2150" s="48"/>
      <c r="K2150" s="43"/>
    </row>
    <row r="2151" spans="6:11" ht="20.399999999999999" x14ac:dyDescent="0.3">
      <c r="F2151" s="43"/>
      <c r="G2151" s="39"/>
      <c r="H2151" s="48"/>
      <c r="I2151" s="43"/>
      <c r="J2151" s="48"/>
      <c r="K2151" s="43"/>
    </row>
    <row r="2152" spans="6:11" ht="20.399999999999999" x14ac:dyDescent="0.3">
      <c r="F2152" s="43"/>
      <c r="G2152" s="39"/>
      <c r="H2152" s="48"/>
      <c r="I2152" s="43"/>
      <c r="J2152" s="48"/>
      <c r="K2152" s="43"/>
    </row>
    <row r="2153" spans="6:11" ht="20.399999999999999" x14ac:dyDescent="0.3">
      <c r="F2153" s="43"/>
      <c r="G2153" s="39"/>
      <c r="H2153" s="48"/>
      <c r="I2153" s="43"/>
      <c r="J2153" s="48"/>
      <c r="K2153" s="43"/>
    </row>
    <row r="2154" spans="6:11" ht="20.399999999999999" x14ac:dyDescent="0.3">
      <c r="F2154" s="43"/>
      <c r="G2154" s="39"/>
      <c r="H2154" s="48"/>
      <c r="I2154" s="43"/>
      <c r="J2154" s="48"/>
      <c r="K2154" s="43"/>
    </row>
    <row r="2155" spans="6:11" ht="20.399999999999999" x14ac:dyDescent="0.3">
      <c r="F2155" s="43"/>
      <c r="G2155" s="39"/>
      <c r="H2155" s="48"/>
      <c r="I2155" s="43"/>
      <c r="J2155" s="48"/>
      <c r="K2155" s="43"/>
    </row>
    <row r="2156" spans="6:11" ht="20.399999999999999" x14ac:dyDescent="0.3">
      <c r="F2156" s="43"/>
      <c r="G2156" s="39"/>
      <c r="H2156" s="48"/>
      <c r="I2156" s="43"/>
      <c r="J2156" s="48"/>
      <c r="K2156" s="43"/>
    </row>
    <row r="2157" spans="6:11" ht="20.399999999999999" x14ac:dyDescent="0.3">
      <c r="F2157" s="43"/>
      <c r="G2157" s="39"/>
      <c r="H2157" s="48"/>
      <c r="I2157" s="43"/>
      <c r="J2157" s="48"/>
      <c r="K2157" s="43"/>
    </row>
    <row r="2158" spans="6:11" ht="20.399999999999999" x14ac:dyDescent="0.3">
      <c r="F2158" s="43"/>
      <c r="G2158" s="39"/>
      <c r="H2158" s="48"/>
      <c r="I2158" s="43"/>
      <c r="J2158" s="48"/>
      <c r="K2158" s="43"/>
    </row>
    <row r="2159" spans="6:11" ht="20.399999999999999" x14ac:dyDescent="0.3">
      <c r="F2159" s="43"/>
      <c r="G2159" s="39"/>
      <c r="H2159" s="48"/>
      <c r="I2159" s="43"/>
      <c r="J2159" s="48"/>
      <c r="K2159" s="43"/>
    </row>
    <row r="2160" spans="6:11" ht="20.399999999999999" x14ac:dyDescent="0.3">
      <c r="F2160" s="43"/>
      <c r="G2160" s="39"/>
      <c r="H2160" s="48"/>
      <c r="I2160" s="43"/>
      <c r="J2160" s="48"/>
      <c r="K2160" s="43"/>
    </row>
    <row r="2161" spans="6:11" ht="20.399999999999999" x14ac:dyDescent="0.3">
      <c r="F2161" s="43"/>
      <c r="G2161" s="39"/>
      <c r="H2161" s="48"/>
      <c r="I2161" s="43"/>
      <c r="J2161" s="48"/>
      <c r="K2161" s="43"/>
    </row>
    <row r="2162" spans="6:11" ht="20.399999999999999" x14ac:dyDescent="0.3">
      <c r="F2162" s="43"/>
      <c r="G2162" s="39"/>
      <c r="H2162" s="48"/>
      <c r="I2162" s="43"/>
      <c r="J2162" s="48"/>
      <c r="K2162" s="43"/>
    </row>
    <row r="2163" spans="6:11" ht="20.399999999999999" x14ac:dyDescent="0.3">
      <c r="F2163" s="43"/>
      <c r="G2163" s="39"/>
      <c r="H2163" s="48"/>
      <c r="I2163" s="43"/>
      <c r="J2163" s="48"/>
      <c r="K2163" s="43"/>
    </row>
    <row r="2164" spans="6:11" ht="20.399999999999999" x14ac:dyDescent="0.3">
      <c r="F2164" s="43"/>
      <c r="G2164" s="39"/>
      <c r="H2164" s="48"/>
      <c r="I2164" s="43"/>
      <c r="J2164" s="48"/>
      <c r="K2164" s="43"/>
    </row>
    <row r="2165" spans="6:11" ht="20.399999999999999" x14ac:dyDescent="0.3">
      <c r="F2165" s="43"/>
      <c r="G2165" s="39"/>
      <c r="H2165" s="48"/>
      <c r="I2165" s="43"/>
      <c r="J2165" s="48"/>
      <c r="K2165" s="43"/>
    </row>
    <row r="2166" spans="6:11" ht="20.399999999999999" x14ac:dyDescent="0.3">
      <c r="F2166" s="43"/>
      <c r="G2166" s="39"/>
      <c r="H2166" s="48"/>
      <c r="I2166" s="43"/>
      <c r="J2166" s="48"/>
      <c r="K2166" s="43"/>
    </row>
    <row r="2167" spans="6:11" ht="20.399999999999999" x14ac:dyDescent="0.3">
      <c r="F2167" s="43"/>
      <c r="G2167" s="39"/>
      <c r="H2167" s="48"/>
      <c r="I2167" s="43"/>
      <c r="J2167" s="48"/>
      <c r="K2167" s="43"/>
    </row>
    <row r="2168" spans="6:11" ht="20.399999999999999" x14ac:dyDescent="0.3">
      <c r="F2168" s="43"/>
      <c r="G2168" s="39"/>
      <c r="H2168" s="48"/>
      <c r="I2168" s="43"/>
      <c r="J2168" s="48"/>
      <c r="K2168" s="43"/>
    </row>
    <row r="2169" spans="6:11" ht="20.399999999999999" x14ac:dyDescent="0.3">
      <c r="F2169" s="43"/>
      <c r="G2169" s="39"/>
      <c r="H2169" s="48"/>
      <c r="I2169" s="43"/>
      <c r="J2169" s="48"/>
      <c r="K2169" s="43"/>
    </row>
    <row r="2170" spans="6:11" ht="20.399999999999999" x14ac:dyDescent="0.3">
      <c r="F2170" s="43"/>
      <c r="G2170" s="39"/>
      <c r="H2170" s="48"/>
      <c r="I2170" s="43"/>
      <c r="J2170" s="48"/>
      <c r="K2170" s="43"/>
    </row>
    <row r="2171" spans="6:11" ht="20.399999999999999" x14ac:dyDescent="0.3">
      <c r="F2171" s="43"/>
      <c r="G2171" s="39"/>
      <c r="H2171" s="48"/>
      <c r="I2171" s="43"/>
      <c r="J2171" s="48"/>
      <c r="K2171" s="43"/>
    </row>
    <row r="2172" spans="6:11" ht="20.399999999999999" x14ac:dyDescent="0.3">
      <c r="F2172" s="43"/>
      <c r="G2172" s="39"/>
      <c r="H2172" s="48"/>
      <c r="I2172" s="43"/>
      <c r="J2172" s="48"/>
      <c r="K2172" s="43"/>
    </row>
    <row r="2173" spans="6:11" ht="20.399999999999999" x14ac:dyDescent="0.3">
      <c r="F2173" s="43"/>
      <c r="G2173" s="39"/>
      <c r="H2173" s="48"/>
      <c r="I2173" s="43"/>
      <c r="J2173" s="48"/>
      <c r="K2173" s="43"/>
    </row>
    <row r="2174" spans="6:11" ht="20.399999999999999" x14ac:dyDescent="0.3">
      <c r="F2174" s="43"/>
      <c r="G2174" s="39"/>
      <c r="H2174" s="48"/>
      <c r="I2174" s="43"/>
      <c r="J2174" s="48"/>
      <c r="K2174" s="43"/>
    </row>
    <row r="2175" spans="6:11" ht="20.399999999999999" x14ac:dyDescent="0.3">
      <c r="F2175" s="43"/>
      <c r="G2175" s="39"/>
      <c r="H2175" s="48"/>
      <c r="I2175" s="43"/>
      <c r="J2175" s="48"/>
      <c r="K2175" s="43"/>
    </row>
    <row r="2176" spans="6:11" ht="20.399999999999999" x14ac:dyDescent="0.3">
      <c r="F2176" s="43"/>
      <c r="G2176" s="39"/>
      <c r="H2176" s="48"/>
      <c r="I2176" s="43"/>
      <c r="J2176" s="48"/>
      <c r="K2176" s="43"/>
    </row>
    <row r="2177" spans="6:11" ht="20.399999999999999" x14ac:dyDescent="0.3">
      <c r="F2177" s="43"/>
      <c r="G2177" s="39"/>
      <c r="H2177" s="48"/>
      <c r="I2177" s="43"/>
      <c r="J2177" s="48"/>
      <c r="K2177" s="43"/>
    </row>
    <row r="2178" spans="6:11" ht="20.399999999999999" x14ac:dyDescent="0.3">
      <c r="F2178" s="43"/>
      <c r="G2178" s="39"/>
      <c r="H2178" s="48"/>
      <c r="I2178" s="43"/>
      <c r="J2178" s="48"/>
      <c r="K2178" s="43"/>
    </row>
    <row r="2179" spans="6:11" ht="20.399999999999999" x14ac:dyDescent="0.3">
      <c r="F2179" s="43"/>
      <c r="G2179" s="39"/>
      <c r="H2179" s="48"/>
      <c r="I2179" s="43"/>
      <c r="J2179" s="48"/>
      <c r="K2179" s="43"/>
    </row>
    <row r="2180" spans="6:11" ht="20.399999999999999" x14ac:dyDescent="0.3">
      <c r="F2180" s="43"/>
      <c r="G2180" s="39"/>
      <c r="H2180" s="48"/>
      <c r="I2180" s="43"/>
      <c r="J2180" s="48"/>
      <c r="K2180" s="43"/>
    </row>
    <row r="2181" spans="6:11" ht="20.399999999999999" x14ac:dyDescent="0.3">
      <c r="F2181" s="43"/>
      <c r="G2181" s="39"/>
      <c r="H2181" s="48"/>
      <c r="I2181" s="43"/>
      <c r="J2181" s="48"/>
      <c r="K2181" s="43"/>
    </row>
    <row r="2182" spans="6:11" ht="20.399999999999999" x14ac:dyDescent="0.3">
      <c r="F2182" s="43"/>
      <c r="G2182" s="39"/>
      <c r="H2182" s="48"/>
      <c r="I2182" s="43"/>
      <c r="J2182" s="48"/>
      <c r="K2182" s="43"/>
    </row>
    <row r="2183" spans="6:11" ht="20.399999999999999" x14ac:dyDescent="0.3">
      <c r="F2183" s="43"/>
      <c r="G2183" s="39"/>
      <c r="H2183" s="48"/>
      <c r="I2183" s="43"/>
      <c r="J2183" s="48"/>
      <c r="K2183" s="43"/>
    </row>
    <row r="2184" spans="6:11" ht="20.399999999999999" x14ac:dyDescent="0.3">
      <c r="F2184" s="43"/>
      <c r="G2184" s="39"/>
      <c r="H2184" s="48"/>
      <c r="I2184" s="43"/>
      <c r="J2184" s="48"/>
      <c r="K2184" s="43"/>
    </row>
    <row r="2185" spans="6:11" ht="20.399999999999999" x14ac:dyDescent="0.3">
      <c r="F2185" s="43"/>
      <c r="G2185" s="39"/>
      <c r="H2185" s="48"/>
      <c r="I2185" s="43"/>
      <c r="J2185" s="48"/>
      <c r="K2185" s="43"/>
    </row>
    <row r="2186" spans="6:11" ht="20.399999999999999" x14ac:dyDescent="0.3">
      <c r="F2186" s="43"/>
      <c r="G2186" s="39"/>
      <c r="H2186" s="48"/>
      <c r="I2186" s="43"/>
      <c r="J2186" s="48"/>
      <c r="K2186" s="43"/>
    </row>
    <row r="2187" spans="6:11" ht="20.399999999999999" x14ac:dyDescent="0.3">
      <c r="F2187" s="43"/>
      <c r="G2187" s="39"/>
      <c r="H2187" s="48"/>
      <c r="I2187" s="43"/>
      <c r="J2187" s="48"/>
      <c r="K2187" s="43"/>
    </row>
    <row r="2188" spans="6:11" ht="20.399999999999999" x14ac:dyDescent="0.3">
      <c r="F2188" s="43"/>
      <c r="G2188" s="39"/>
      <c r="H2188" s="48"/>
      <c r="I2188" s="43"/>
      <c r="J2188" s="48"/>
      <c r="K2188" s="43"/>
    </row>
    <row r="2189" spans="6:11" ht="20.399999999999999" x14ac:dyDescent="0.3">
      <c r="F2189" s="43"/>
      <c r="G2189" s="39"/>
      <c r="H2189" s="48"/>
      <c r="I2189" s="43"/>
      <c r="J2189" s="48"/>
      <c r="K2189" s="43"/>
    </row>
    <row r="2190" spans="6:11" ht="20.399999999999999" x14ac:dyDescent="0.3">
      <c r="F2190" s="43"/>
      <c r="G2190" s="39"/>
      <c r="H2190" s="48"/>
      <c r="I2190" s="43"/>
      <c r="J2190" s="48"/>
      <c r="K2190" s="43"/>
    </row>
    <row r="2191" spans="6:11" ht="20.399999999999999" x14ac:dyDescent="0.3">
      <c r="F2191" s="43"/>
      <c r="G2191" s="39"/>
      <c r="H2191" s="48"/>
      <c r="I2191" s="43"/>
      <c r="J2191" s="48"/>
      <c r="K2191" s="43"/>
    </row>
    <row r="2192" spans="6:11" ht="20.399999999999999" x14ac:dyDescent="0.3">
      <c r="F2192" s="43"/>
      <c r="G2192" s="39"/>
      <c r="H2192" s="48"/>
      <c r="I2192" s="43"/>
      <c r="J2192" s="48"/>
      <c r="K2192" s="43"/>
    </row>
    <row r="2193" spans="6:11" ht="20.399999999999999" x14ac:dyDescent="0.3">
      <c r="F2193" s="43"/>
      <c r="G2193" s="39"/>
      <c r="H2193" s="48"/>
      <c r="I2193" s="43"/>
      <c r="J2193" s="48"/>
      <c r="K2193" s="43"/>
    </row>
    <row r="2194" spans="6:11" ht="20.399999999999999" x14ac:dyDescent="0.3">
      <c r="F2194" s="43"/>
      <c r="G2194" s="39"/>
      <c r="H2194" s="48"/>
      <c r="I2194" s="43"/>
      <c r="J2194" s="48"/>
      <c r="K2194" s="43"/>
    </row>
    <row r="2195" spans="6:11" ht="20.399999999999999" x14ac:dyDescent="0.3">
      <c r="F2195" s="43"/>
      <c r="G2195" s="39"/>
      <c r="H2195" s="48"/>
      <c r="I2195" s="43"/>
      <c r="J2195" s="48"/>
      <c r="K2195" s="43"/>
    </row>
    <row r="2196" spans="6:11" ht="20.399999999999999" x14ac:dyDescent="0.3">
      <c r="F2196" s="43"/>
      <c r="G2196" s="39"/>
      <c r="H2196" s="48"/>
      <c r="I2196" s="43"/>
      <c r="J2196" s="48"/>
      <c r="K2196" s="43"/>
    </row>
    <row r="2197" spans="6:11" ht="20.399999999999999" x14ac:dyDescent="0.3">
      <c r="F2197" s="43"/>
      <c r="G2197" s="39"/>
      <c r="H2197" s="48"/>
      <c r="I2197" s="43"/>
      <c r="J2197" s="48"/>
      <c r="K2197" s="43"/>
    </row>
    <row r="2198" spans="6:11" ht="20.399999999999999" x14ac:dyDescent="0.3">
      <c r="F2198" s="43"/>
      <c r="G2198" s="39"/>
      <c r="H2198" s="48"/>
      <c r="I2198" s="43"/>
      <c r="J2198" s="48"/>
      <c r="K2198" s="43"/>
    </row>
    <row r="2199" spans="6:11" ht="20.399999999999999" x14ac:dyDescent="0.3">
      <c r="F2199" s="43"/>
      <c r="G2199" s="39"/>
      <c r="H2199" s="48"/>
      <c r="I2199" s="43"/>
      <c r="J2199" s="48"/>
      <c r="K2199" s="43"/>
    </row>
    <row r="2200" spans="6:11" ht="20.399999999999999" x14ac:dyDescent="0.3">
      <c r="F2200" s="43"/>
      <c r="G2200" s="39"/>
      <c r="H2200" s="48"/>
      <c r="I2200" s="43"/>
      <c r="J2200" s="48"/>
      <c r="K2200" s="43"/>
    </row>
    <row r="2201" spans="6:11" ht="20.399999999999999" x14ac:dyDescent="0.3">
      <c r="F2201" s="43"/>
      <c r="G2201" s="39"/>
      <c r="H2201" s="48"/>
      <c r="I2201" s="43"/>
      <c r="J2201" s="48"/>
      <c r="K2201" s="43"/>
    </row>
    <row r="2202" spans="6:11" ht="20.399999999999999" x14ac:dyDescent="0.3">
      <c r="F2202" s="43"/>
      <c r="G2202" s="39"/>
      <c r="H2202" s="48"/>
      <c r="I2202" s="43"/>
      <c r="J2202" s="48"/>
      <c r="K2202" s="43"/>
    </row>
    <row r="2203" spans="6:11" ht="20.399999999999999" x14ac:dyDescent="0.3">
      <c r="F2203" s="43"/>
      <c r="G2203" s="39"/>
      <c r="H2203" s="48"/>
      <c r="I2203" s="43"/>
      <c r="J2203" s="48"/>
      <c r="K2203" s="43"/>
    </row>
    <row r="2204" spans="6:11" ht="20.399999999999999" x14ac:dyDescent="0.3">
      <c r="F2204" s="43"/>
      <c r="G2204" s="39"/>
      <c r="H2204" s="48"/>
      <c r="I2204" s="43"/>
      <c r="J2204" s="48"/>
      <c r="K2204" s="43"/>
    </row>
    <row r="2205" spans="6:11" ht="20.399999999999999" x14ac:dyDescent="0.3">
      <c r="F2205" s="43"/>
      <c r="G2205" s="39"/>
      <c r="H2205" s="48"/>
      <c r="I2205" s="43"/>
      <c r="J2205" s="48"/>
      <c r="K2205" s="43"/>
    </row>
    <row r="2206" spans="6:11" ht="20.399999999999999" x14ac:dyDescent="0.3">
      <c r="F2206" s="43"/>
      <c r="G2206" s="39"/>
      <c r="H2206" s="48"/>
      <c r="I2206" s="43"/>
      <c r="J2206" s="48"/>
      <c r="K2206" s="43"/>
    </row>
    <row r="2207" spans="6:11" ht="20.399999999999999" x14ac:dyDescent="0.3">
      <c r="F2207" s="43"/>
      <c r="G2207" s="39"/>
      <c r="H2207" s="48"/>
      <c r="I2207" s="43"/>
      <c r="J2207" s="48"/>
      <c r="K2207" s="43"/>
    </row>
    <row r="2208" spans="6:11" ht="20.399999999999999" x14ac:dyDescent="0.3">
      <c r="F2208" s="43"/>
      <c r="G2208" s="39"/>
      <c r="H2208" s="48"/>
      <c r="I2208" s="43"/>
      <c r="J2208" s="48"/>
      <c r="K2208" s="43"/>
    </row>
    <row r="2209" spans="6:11" ht="20.399999999999999" x14ac:dyDescent="0.3">
      <c r="F2209" s="43"/>
      <c r="G2209" s="39"/>
      <c r="H2209" s="48"/>
      <c r="I2209" s="43"/>
      <c r="J2209" s="48"/>
      <c r="K2209" s="43"/>
    </row>
    <row r="2210" spans="6:11" ht="20.399999999999999" x14ac:dyDescent="0.3">
      <c r="F2210" s="43"/>
      <c r="G2210" s="39"/>
      <c r="H2210" s="48"/>
      <c r="I2210" s="43"/>
      <c r="J2210" s="48"/>
      <c r="K2210" s="43"/>
    </row>
    <row r="2211" spans="6:11" ht="20.399999999999999" x14ac:dyDescent="0.3">
      <c r="F2211" s="43"/>
      <c r="G2211" s="39"/>
      <c r="H2211" s="48"/>
      <c r="I2211" s="43"/>
      <c r="J2211" s="48"/>
      <c r="K2211" s="43"/>
    </row>
    <row r="2212" spans="6:11" ht="20.399999999999999" x14ac:dyDescent="0.3">
      <c r="F2212" s="43"/>
      <c r="G2212" s="39"/>
      <c r="H2212" s="48"/>
      <c r="I2212" s="43"/>
      <c r="J2212" s="48"/>
      <c r="K2212" s="43"/>
    </row>
    <row r="2213" spans="6:11" ht="20.399999999999999" x14ac:dyDescent="0.3">
      <c r="F2213" s="43"/>
      <c r="G2213" s="39"/>
      <c r="H2213" s="48"/>
      <c r="I2213" s="43"/>
      <c r="J2213" s="48"/>
      <c r="K2213" s="43"/>
    </row>
    <row r="2214" spans="6:11" ht="20.399999999999999" x14ac:dyDescent="0.3">
      <c r="F2214" s="43"/>
      <c r="G2214" s="39"/>
      <c r="H2214" s="48"/>
      <c r="I2214" s="43"/>
      <c r="J2214" s="48"/>
      <c r="K2214" s="43"/>
    </row>
    <row r="2215" spans="6:11" ht="20.399999999999999" x14ac:dyDescent="0.3">
      <c r="F2215" s="43"/>
      <c r="G2215" s="39"/>
      <c r="H2215" s="48"/>
      <c r="I2215" s="43"/>
      <c r="J2215" s="48"/>
      <c r="K2215" s="43"/>
    </row>
    <row r="2216" spans="6:11" ht="20.399999999999999" x14ac:dyDescent="0.3">
      <c r="F2216" s="43"/>
      <c r="G2216" s="39"/>
      <c r="H2216" s="48"/>
      <c r="I2216" s="43"/>
      <c r="J2216" s="48"/>
      <c r="K2216" s="43"/>
    </row>
    <row r="2217" spans="6:11" ht="20.399999999999999" x14ac:dyDescent="0.3">
      <c r="F2217" s="43"/>
      <c r="G2217" s="39"/>
      <c r="H2217" s="48"/>
      <c r="I2217" s="43"/>
      <c r="J2217" s="48"/>
      <c r="K2217" s="43"/>
    </row>
    <row r="2218" spans="6:11" ht="20.399999999999999" x14ac:dyDescent="0.3">
      <c r="F2218" s="43"/>
      <c r="G2218" s="39"/>
      <c r="H2218" s="48"/>
      <c r="I2218" s="43"/>
      <c r="J2218" s="48"/>
      <c r="K2218" s="43"/>
    </row>
    <row r="2219" spans="6:11" ht="20.399999999999999" x14ac:dyDescent="0.3">
      <c r="F2219" s="43"/>
      <c r="G2219" s="39"/>
      <c r="H2219" s="48"/>
      <c r="I2219" s="43"/>
      <c r="J2219" s="48"/>
      <c r="K2219" s="43"/>
    </row>
    <row r="2220" spans="6:11" ht="20.399999999999999" x14ac:dyDescent="0.3">
      <c r="F2220" s="43"/>
      <c r="G2220" s="39"/>
      <c r="H2220" s="48"/>
      <c r="I2220" s="43"/>
      <c r="J2220" s="48"/>
      <c r="K2220" s="43"/>
    </row>
    <row r="2221" spans="6:11" ht="20.399999999999999" x14ac:dyDescent="0.3">
      <c r="F2221" s="43"/>
      <c r="G2221" s="39"/>
      <c r="H2221" s="48"/>
      <c r="I2221" s="43"/>
      <c r="J2221" s="48"/>
      <c r="K2221" s="43"/>
    </row>
    <row r="2222" spans="6:11" ht="20.399999999999999" x14ac:dyDescent="0.3">
      <c r="F2222" s="43"/>
      <c r="G2222" s="39"/>
      <c r="H2222" s="48"/>
      <c r="I2222" s="43"/>
      <c r="J2222" s="48"/>
      <c r="K2222" s="43"/>
    </row>
    <row r="2223" spans="6:11" ht="20.399999999999999" x14ac:dyDescent="0.3">
      <c r="F2223" s="43"/>
      <c r="G2223" s="39"/>
      <c r="H2223" s="48"/>
      <c r="I2223" s="43"/>
      <c r="J2223" s="48"/>
      <c r="K2223" s="43"/>
    </row>
    <row r="2224" spans="6:11" ht="20.399999999999999" x14ac:dyDescent="0.3">
      <c r="F2224" s="43"/>
      <c r="G2224" s="39"/>
      <c r="H2224" s="48"/>
      <c r="I2224" s="43"/>
      <c r="J2224" s="48"/>
      <c r="K2224" s="43"/>
    </row>
    <row r="2225" spans="6:11" ht="20.399999999999999" x14ac:dyDescent="0.3">
      <c r="F2225" s="43"/>
      <c r="G2225" s="39"/>
      <c r="H2225" s="48"/>
      <c r="I2225" s="43"/>
      <c r="J2225" s="48"/>
      <c r="K2225" s="43"/>
    </row>
    <row r="2226" spans="6:11" ht="20.399999999999999" x14ac:dyDescent="0.3">
      <c r="F2226" s="43"/>
      <c r="G2226" s="39"/>
      <c r="H2226" s="48"/>
      <c r="I2226" s="43"/>
      <c r="J2226" s="48"/>
      <c r="K2226" s="43"/>
    </row>
    <row r="2227" spans="6:11" ht="20.399999999999999" x14ac:dyDescent="0.3">
      <c r="F2227" s="43"/>
      <c r="G2227" s="39"/>
      <c r="H2227" s="48"/>
      <c r="I2227" s="43"/>
      <c r="J2227" s="48"/>
      <c r="K2227" s="43"/>
    </row>
    <row r="2228" spans="6:11" ht="20.399999999999999" x14ac:dyDescent="0.3">
      <c r="F2228" s="43"/>
      <c r="G2228" s="39"/>
      <c r="H2228" s="48"/>
      <c r="I2228" s="43"/>
      <c r="J2228" s="48"/>
      <c r="K2228" s="43"/>
    </row>
    <row r="2229" spans="6:11" ht="20.399999999999999" x14ac:dyDescent="0.3">
      <c r="F2229" s="43"/>
      <c r="G2229" s="39"/>
      <c r="H2229" s="48"/>
      <c r="I2229" s="43"/>
      <c r="J2229" s="48"/>
      <c r="K2229" s="43"/>
    </row>
    <row r="2230" spans="6:11" ht="20.399999999999999" x14ac:dyDescent="0.3">
      <c r="F2230" s="43"/>
      <c r="G2230" s="39"/>
      <c r="H2230" s="48"/>
      <c r="I2230" s="43"/>
      <c r="J2230" s="48"/>
      <c r="K2230" s="43"/>
    </row>
    <row r="2231" spans="6:11" ht="20.399999999999999" x14ac:dyDescent="0.3">
      <c r="F2231" s="43"/>
      <c r="G2231" s="39"/>
      <c r="H2231" s="48"/>
      <c r="I2231" s="43"/>
      <c r="J2231" s="48"/>
      <c r="K2231" s="43"/>
    </row>
    <row r="2232" spans="6:11" ht="20.399999999999999" x14ac:dyDescent="0.3">
      <c r="F2232" s="43"/>
      <c r="G2232" s="39"/>
      <c r="H2232" s="48"/>
      <c r="I2232" s="43"/>
      <c r="J2232" s="48"/>
      <c r="K2232" s="43"/>
    </row>
    <row r="2233" spans="6:11" ht="20.399999999999999" x14ac:dyDescent="0.3">
      <c r="F2233" s="43"/>
      <c r="G2233" s="39"/>
      <c r="H2233" s="48"/>
      <c r="I2233" s="43"/>
      <c r="J2233" s="48"/>
      <c r="K2233" s="43"/>
    </row>
    <row r="2234" spans="6:11" ht="20.399999999999999" x14ac:dyDescent="0.3">
      <c r="F2234" s="43"/>
      <c r="G2234" s="39"/>
      <c r="H2234" s="48"/>
      <c r="I2234" s="43"/>
      <c r="J2234" s="48"/>
      <c r="K2234" s="43"/>
    </row>
    <row r="2235" spans="6:11" ht="20.399999999999999" x14ac:dyDescent="0.3">
      <c r="F2235" s="43"/>
      <c r="G2235" s="39"/>
      <c r="H2235" s="48"/>
      <c r="I2235" s="43"/>
      <c r="J2235" s="48"/>
      <c r="K2235" s="43"/>
    </row>
    <row r="2236" spans="6:11" ht="20.399999999999999" x14ac:dyDescent="0.3">
      <c r="F2236" s="43"/>
      <c r="G2236" s="39"/>
      <c r="H2236" s="48"/>
      <c r="I2236" s="43"/>
      <c r="J2236" s="48"/>
      <c r="K2236" s="43"/>
    </row>
    <row r="2237" spans="6:11" ht="20.399999999999999" x14ac:dyDescent="0.3">
      <c r="F2237" s="43"/>
      <c r="G2237" s="39"/>
      <c r="H2237" s="48"/>
      <c r="I2237" s="43"/>
      <c r="J2237" s="48"/>
      <c r="K2237" s="43"/>
    </row>
    <row r="2238" spans="6:11" ht="20.399999999999999" x14ac:dyDescent="0.3">
      <c r="F2238" s="43"/>
      <c r="G2238" s="39"/>
      <c r="H2238" s="48"/>
      <c r="I2238" s="43"/>
      <c r="J2238" s="48"/>
      <c r="K2238" s="43"/>
    </row>
    <row r="2239" spans="6:11" ht="20.399999999999999" x14ac:dyDescent="0.3">
      <c r="F2239" s="43"/>
      <c r="G2239" s="39"/>
      <c r="H2239" s="48"/>
      <c r="I2239" s="43"/>
      <c r="J2239" s="48"/>
      <c r="K2239" s="43"/>
    </row>
    <row r="2240" spans="6:11" ht="20.399999999999999" x14ac:dyDescent="0.3">
      <c r="F2240" s="43"/>
      <c r="G2240" s="39"/>
      <c r="H2240" s="48"/>
      <c r="I2240" s="43"/>
      <c r="J2240" s="48"/>
      <c r="K2240" s="43"/>
    </row>
    <row r="2241" spans="6:11" ht="20.399999999999999" x14ac:dyDescent="0.3">
      <c r="F2241" s="43"/>
      <c r="G2241" s="39"/>
      <c r="H2241" s="48"/>
      <c r="I2241" s="43"/>
      <c r="J2241" s="48"/>
      <c r="K2241" s="43"/>
    </row>
    <row r="2242" spans="6:11" ht="20.399999999999999" x14ac:dyDescent="0.3">
      <c r="F2242" s="43"/>
      <c r="G2242" s="39"/>
      <c r="H2242" s="48"/>
      <c r="I2242" s="43"/>
      <c r="J2242" s="48"/>
      <c r="K2242" s="43"/>
    </row>
    <row r="2243" spans="6:11" ht="20.399999999999999" x14ac:dyDescent="0.3">
      <c r="F2243" s="43"/>
      <c r="G2243" s="39"/>
      <c r="H2243" s="48"/>
      <c r="I2243" s="43"/>
      <c r="J2243" s="48"/>
      <c r="K2243" s="43"/>
    </row>
    <row r="2244" spans="6:11" ht="20.399999999999999" x14ac:dyDescent="0.3">
      <c r="F2244" s="43"/>
      <c r="G2244" s="39"/>
      <c r="H2244" s="48"/>
      <c r="I2244" s="43"/>
      <c r="J2244" s="48"/>
      <c r="K2244" s="43"/>
    </row>
    <row r="2245" spans="6:11" ht="20.399999999999999" x14ac:dyDescent="0.3">
      <c r="F2245" s="43"/>
      <c r="G2245" s="39"/>
      <c r="H2245" s="48"/>
      <c r="I2245" s="43"/>
      <c r="J2245" s="48"/>
      <c r="K2245" s="43"/>
    </row>
    <row r="2246" spans="6:11" ht="20.399999999999999" x14ac:dyDescent="0.3">
      <c r="F2246" s="43"/>
      <c r="G2246" s="39"/>
      <c r="H2246" s="48"/>
      <c r="I2246" s="43"/>
      <c r="J2246" s="48"/>
      <c r="K2246" s="43"/>
    </row>
    <row r="2247" spans="6:11" ht="20.399999999999999" x14ac:dyDescent="0.3">
      <c r="F2247" s="43"/>
      <c r="G2247" s="39"/>
      <c r="H2247" s="48"/>
      <c r="I2247" s="43"/>
      <c r="J2247" s="48"/>
      <c r="K2247" s="43"/>
    </row>
    <row r="2248" spans="6:11" ht="20.399999999999999" x14ac:dyDescent="0.3">
      <c r="F2248" s="43"/>
      <c r="G2248" s="39"/>
      <c r="H2248" s="48"/>
      <c r="I2248" s="43"/>
      <c r="J2248" s="48"/>
      <c r="K2248" s="43"/>
    </row>
    <row r="2249" spans="6:11" ht="20.399999999999999" x14ac:dyDescent="0.3">
      <c r="F2249" s="43"/>
      <c r="G2249" s="39"/>
      <c r="H2249" s="48"/>
      <c r="I2249" s="43"/>
      <c r="J2249" s="48"/>
      <c r="K2249" s="43"/>
    </row>
    <row r="2250" spans="6:11" ht="20.399999999999999" x14ac:dyDescent="0.3">
      <c r="F2250" s="43"/>
      <c r="G2250" s="39"/>
      <c r="H2250" s="48"/>
      <c r="I2250" s="43"/>
      <c r="J2250" s="48"/>
      <c r="K2250" s="43"/>
    </row>
    <row r="2251" spans="6:11" ht="20.399999999999999" x14ac:dyDescent="0.3">
      <c r="F2251" s="43"/>
      <c r="G2251" s="39"/>
      <c r="H2251" s="48"/>
      <c r="I2251" s="43"/>
      <c r="J2251" s="48"/>
      <c r="K2251" s="43"/>
    </row>
    <row r="2252" spans="6:11" ht="20.399999999999999" x14ac:dyDescent="0.3">
      <c r="F2252" s="43"/>
      <c r="G2252" s="39"/>
      <c r="H2252" s="48"/>
      <c r="I2252" s="43"/>
      <c r="J2252" s="48"/>
      <c r="K2252" s="43"/>
    </row>
    <row r="2253" spans="6:11" ht="20.399999999999999" x14ac:dyDescent="0.3">
      <c r="F2253" s="43"/>
      <c r="G2253" s="39"/>
      <c r="H2253" s="48"/>
      <c r="I2253" s="43"/>
      <c r="J2253" s="48"/>
      <c r="K2253" s="43"/>
    </row>
    <row r="2254" spans="6:11" ht="20.399999999999999" x14ac:dyDescent="0.3">
      <c r="F2254" s="43"/>
      <c r="G2254" s="39"/>
      <c r="H2254" s="48"/>
      <c r="I2254" s="43"/>
      <c r="J2254" s="48"/>
      <c r="K2254" s="43"/>
    </row>
    <row r="2255" spans="6:11" ht="20.399999999999999" x14ac:dyDescent="0.3">
      <c r="F2255" s="43"/>
      <c r="G2255" s="39"/>
      <c r="H2255" s="48"/>
      <c r="I2255" s="43"/>
      <c r="J2255" s="48"/>
      <c r="K2255" s="43"/>
    </row>
    <row r="2256" spans="6:11" ht="20.399999999999999" x14ac:dyDescent="0.3">
      <c r="F2256" s="43"/>
      <c r="G2256" s="39"/>
      <c r="H2256" s="48"/>
      <c r="I2256" s="43"/>
      <c r="J2256" s="48"/>
      <c r="K2256" s="43"/>
    </row>
    <row r="2257" spans="6:11" ht="20.399999999999999" x14ac:dyDescent="0.3">
      <c r="F2257" s="43"/>
      <c r="G2257" s="39"/>
      <c r="H2257" s="48"/>
      <c r="I2257" s="43"/>
      <c r="J2257" s="48"/>
      <c r="K2257" s="43"/>
    </row>
    <row r="2258" spans="6:11" ht="20.399999999999999" x14ac:dyDescent="0.3">
      <c r="F2258" s="43"/>
      <c r="G2258" s="39"/>
      <c r="H2258" s="48"/>
      <c r="I2258" s="43"/>
      <c r="J2258" s="48"/>
      <c r="K2258" s="43"/>
    </row>
    <row r="2259" spans="6:11" ht="20.399999999999999" x14ac:dyDescent="0.3">
      <c r="F2259" s="43"/>
      <c r="G2259" s="39"/>
      <c r="H2259" s="48"/>
      <c r="I2259" s="43"/>
      <c r="J2259" s="48"/>
      <c r="K2259" s="43"/>
    </row>
    <row r="2260" spans="6:11" ht="20.399999999999999" x14ac:dyDescent="0.3">
      <c r="F2260" s="43"/>
      <c r="G2260" s="39"/>
      <c r="H2260" s="48"/>
      <c r="I2260" s="43"/>
      <c r="J2260" s="48"/>
      <c r="K2260" s="43"/>
    </row>
    <row r="2261" spans="6:11" ht="20.399999999999999" x14ac:dyDescent="0.3">
      <c r="F2261" s="43"/>
      <c r="G2261" s="39"/>
      <c r="H2261" s="48"/>
      <c r="I2261" s="43"/>
      <c r="J2261" s="48"/>
      <c r="K2261" s="43"/>
    </row>
    <row r="2262" spans="6:11" ht="20.399999999999999" x14ac:dyDescent="0.3">
      <c r="F2262" s="43"/>
      <c r="G2262" s="39"/>
      <c r="H2262" s="48"/>
      <c r="I2262" s="43"/>
      <c r="J2262" s="48"/>
      <c r="K2262" s="43"/>
    </row>
    <row r="2263" spans="6:11" ht="20.399999999999999" x14ac:dyDescent="0.3">
      <c r="F2263" s="43"/>
      <c r="G2263" s="39"/>
      <c r="H2263" s="48"/>
      <c r="I2263" s="43"/>
      <c r="J2263" s="48"/>
      <c r="K2263" s="43"/>
    </row>
    <row r="2264" spans="6:11" ht="20.399999999999999" x14ac:dyDescent="0.3">
      <c r="F2264" s="43"/>
      <c r="G2264" s="39"/>
      <c r="H2264" s="48"/>
      <c r="I2264" s="43"/>
      <c r="J2264" s="48"/>
      <c r="K2264" s="43"/>
    </row>
    <row r="2265" spans="6:11" ht="20.399999999999999" x14ac:dyDescent="0.3">
      <c r="F2265" s="43"/>
      <c r="G2265" s="39"/>
      <c r="H2265" s="48"/>
      <c r="I2265" s="43"/>
      <c r="J2265" s="48"/>
      <c r="K2265" s="43"/>
    </row>
    <row r="2266" spans="6:11" ht="20.399999999999999" x14ac:dyDescent="0.3">
      <c r="F2266" s="43"/>
      <c r="G2266" s="39"/>
      <c r="H2266" s="48"/>
      <c r="I2266" s="43"/>
      <c r="J2266" s="48"/>
      <c r="K2266" s="43"/>
    </row>
    <row r="2267" spans="6:11" ht="20.399999999999999" x14ac:dyDescent="0.3">
      <c r="F2267" s="43"/>
      <c r="G2267" s="39"/>
      <c r="H2267" s="48"/>
      <c r="I2267" s="43"/>
      <c r="J2267" s="48"/>
      <c r="K2267" s="43"/>
    </row>
    <row r="2268" spans="6:11" ht="20.399999999999999" x14ac:dyDescent="0.3">
      <c r="F2268" s="43"/>
      <c r="G2268" s="39"/>
      <c r="H2268" s="48"/>
      <c r="I2268" s="43"/>
      <c r="J2268" s="48"/>
      <c r="K2268" s="43"/>
    </row>
    <row r="2269" spans="6:11" ht="20.399999999999999" x14ac:dyDescent="0.3">
      <c r="F2269" s="43"/>
      <c r="G2269" s="39"/>
      <c r="H2269" s="48"/>
      <c r="I2269" s="43"/>
      <c r="J2269" s="48"/>
      <c r="K2269" s="43"/>
    </row>
    <row r="2270" spans="6:11" ht="20.399999999999999" x14ac:dyDescent="0.3">
      <c r="F2270" s="43"/>
      <c r="G2270" s="39"/>
      <c r="H2270" s="48"/>
      <c r="I2270" s="43"/>
      <c r="J2270" s="48"/>
      <c r="K2270" s="43"/>
    </row>
    <row r="2271" spans="6:11" ht="20.399999999999999" x14ac:dyDescent="0.3">
      <c r="F2271" s="43"/>
      <c r="G2271" s="39"/>
      <c r="H2271" s="48"/>
      <c r="I2271" s="43"/>
      <c r="J2271" s="48"/>
      <c r="K2271" s="43"/>
    </row>
    <row r="2272" spans="6:11" ht="20.399999999999999" x14ac:dyDescent="0.3">
      <c r="F2272" s="43"/>
      <c r="G2272" s="39"/>
      <c r="H2272" s="48"/>
      <c r="I2272" s="43"/>
      <c r="J2272" s="48"/>
      <c r="K2272" s="43"/>
    </row>
    <row r="2273" spans="6:11" ht="20.399999999999999" x14ac:dyDescent="0.3">
      <c r="F2273" s="43"/>
      <c r="G2273" s="39"/>
      <c r="H2273" s="48"/>
      <c r="I2273" s="43"/>
      <c r="J2273" s="48"/>
      <c r="K2273" s="43"/>
    </row>
    <row r="2274" spans="6:11" ht="20.399999999999999" x14ac:dyDescent="0.3">
      <c r="F2274" s="43"/>
      <c r="G2274" s="39"/>
      <c r="H2274" s="48"/>
      <c r="I2274" s="43"/>
      <c r="J2274" s="48"/>
      <c r="K2274" s="43"/>
    </row>
    <row r="2275" spans="6:11" ht="20.399999999999999" x14ac:dyDescent="0.3">
      <c r="F2275" s="43"/>
      <c r="G2275" s="39"/>
      <c r="H2275" s="48"/>
      <c r="I2275" s="43"/>
      <c r="J2275" s="48"/>
      <c r="K2275" s="43"/>
    </row>
    <row r="2276" spans="6:11" ht="20.399999999999999" x14ac:dyDescent="0.3">
      <c r="F2276" s="43"/>
      <c r="G2276" s="39"/>
      <c r="H2276" s="48"/>
      <c r="I2276" s="43"/>
      <c r="J2276" s="48"/>
      <c r="K2276" s="43"/>
    </row>
    <row r="2277" spans="6:11" ht="20.399999999999999" x14ac:dyDescent="0.3">
      <c r="F2277" s="43"/>
      <c r="G2277" s="39"/>
      <c r="H2277" s="48"/>
      <c r="I2277" s="43"/>
      <c r="J2277" s="48"/>
      <c r="K2277" s="43"/>
    </row>
    <row r="2278" spans="6:11" ht="20.399999999999999" x14ac:dyDescent="0.3">
      <c r="F2278" s="43"/>
      <c r="G2278" s="39"/>
      <c r="H2278" s="48"/>
      <c r="I2278" s="43"/>
      <c r="J2278" s="48"/>
      <c r="K2278" s="43"/>
    </row>
    <row r="2279" spans="6:11" ht="20.399999999999999" x14ac:dyDescent="0.3">
      <c r="F2279" s="43"/>
      <c r="G2279" s="39"/>
      <c r="H2279" s="48"/>
      <c r="I2279" s="43"/>
      <c r="J2279" s="48"/>
      <c r="K2279" s="43"/>
    </row>
    <row r="2280" spans="6:11" ht="20.399999999999999" x14ac:dyDescent="0.3">
      <c r="F2280" s="43"/>
      <c r="G2280" s="39"/>
      <c r="H2280" s="48"/>
      <c r="I2280" s="43"/>
      <c r="J2280" s="48"/>
      <c r="K2280" s="43"/>
    </row>
    <row r="2281" spans="6:11" ht="20.399999999999999" x14ac:dyDescent="0.3">
      <c r="F2281" s="43"/>
      <c r="G2281" s="39"/>
      <c r="H2281" s="48"/>
      <c r="I2281" s="43"/>
      <c r="J2281" s="48"/>
      <c r="K2281" s="43"/>
    </row>
    <row r="2282" spans="6:11" ht="20.399999999999999" x14ac:dyDescent="0.3">
      <c r="F2282" s="43"/>
      <c r="G2282" s="39"/>
      <c r="H2282" s="48"/>
      <c r="I2282" s="43"/>
      <c r="J2282" s="48"/>
      <c r="K2282" s="43"/>
    </row>
    <row r="2283" spans="6:11" ht="20.399999999999999" x14ac:dyDescent="0.3">
      <c r="F2283" s="43"/>
      <c r="G2283" s="39"/>
      <c r="H2283" s="48"/>
      <c r="I2283" s="43"/>
      <c r="J2283" s="48"/>
      <c r="K2283" s="43"/>
    </row>
    <row r="2284" spans="6:11" ht="20.399999999999999" x14ac:dyDescent="0.3">
      <c r="F2284" s="43"/>
      <c r="G2284" s="39"/>
      <c r="H2284" s="48"/>
      <c r="I2284" s="43"/>
      <c r="J2284" s="48"/>
      <c r="K2284" s="43"/>
    </row>
    <row r="2285" spans="6:11" ht="20.399999999999999" x14ac:dyDescent="0.3">
      <c r="F2285" s="43"/>
      <c r="G2285" s="39"/>
      <c r="H2285" s="48"/>
      <c r="I2285" s="43"/>
      <c r="J2285" s="48"/>
      <c r="K2285" s="43"/>
    </row>
    <row r="2286" spans="6:11" ht="20.399999999999999" x14ac:dyDescent="0.3">
      <c r="F2286" s="43"/>
      <c r="G2286" s="39"/>
      <c r="H2286" s="48"/>
      <c r="I2286" s="43"/>
      <c r="J2286" s="48"/>
      <c r="K2286" s="43"/>
    </row>
    <row r="2287" spans="6:11" ht="20.399999999999999" x14ac:dyDescent="0.3">
      <c r="F2287" s="43"/>
      <c r="G2287" s="39"/>
      <c r="H2287" s="48"/>
      <c r="I2287" s="43"/>
      <c r="J2287" s="48"/>
      <c r="K2287" s="43"/>
    </row>
    <row r="2288" spans="6:11" ht="20.399999999999999" x14ac:dyDescent="0.3">
      <c r="F2288" s="43"/>
      <c r="G2288" s="39"/>
      <c r="H2288" s="48"/>
      <c r="I2288" s="43"/>
      <c r="J2288" s="48"/>
      <c r="K2288" s="43"/>
    </row>
    <row r="2289" spans="6:11" ht="20.399999999999999" x14ac:dyDescent="0.3">
      <c r="F2289" s="43"/>
      <c r="G2289" s="39"/>
      <c r="H2289" s="48"/>
      <c r="I2289" s="43"/>
      <c r="J2289" s="48"/>
      <c r="K2289" s="43"/>
    </row>
    <row r="2290" spans="6:11" ht="20.399999999999999" x14ac:dyDescent="0.3">
      <c r="F2290" s="43"/>
      <c r="G2290" s="39"/>
      <c r="H2290" s="48"/>
      <c r="I2290" s="43"/>
      <c r="J2290" s="48"/>
      <c r="K2290" s="43"/>
    </row>
    <row r="2291" spans="6:11" ht="20.399999999999999" x14ac:dyDescent="0.3">
      <c r="F2291" s="43"/>
      <c r="G2291" s="39"/>
      <c r="H2291" s="48"/>
      <c r="I2291" s="43"/>
      <c r="J2291" s="48"/>
      <c r="K2291" s="43"/>
    </row>
    <row r="2292" spans="6:11" ht="20.399999999999999" x14ac:dyDescent="0.3">
      <c r="F2292" s="43"/>
      <c r="G2292" s="39"/>
      <c r="H2292" s="48"/>
      <c r="I2292" s="43"/>
      <c r="J2292" s="48"/>
      <c r="K2292" s="43"/>
    </row>
    <row r="2293" spans="6:11" ht="20.399999999999999" x14ac:dyDescent="0.3">
      <c r="F2293" s="43"/>
      <c r="G2293" s="39"/>
      <c r="H2293" s="48"/>
      <c r="I2293" s="43"/>
      <c r="J2293" s="48"/>
      <c r="K2293" s="43"/>
    </row>
    <row r="2294" spans="6:11" ht="20.399999999999999" x14ac:dyDescent="0.3">
      <c r="F2294" s="43"/>
      <c r="G2294" s="39"/>
      <c r="H2294" s="48"/>
      <c r="I2294" s="43"/>
      <c r="J2294" s="48"/>
      <c r="K2294" s="43"/>
    </row>
    <row r="2295" spans="6:11" ht="20.399999999999999" x14ac:dyDescent="0.3">
      <c r="F2295" s="43"/>
      <c r="G2295" s="39"/>
      <c r="H2295" s="48"/>
      <c r="I2295" s="43"/>
      <c r="J2295" s="48"/>
      <c r="K2295" s="43"/>
    </row>
    <row r="2296" spans="6:11" ht="20.399999999999999" x14ac:dyDescent="0.3">
      <c r="F2296" s="43"/>
      <c r="G2296" s="39"/>
      <c r="H2296" s="48"/>
      <c r="I2296" s="43"/>
      <c r="J2296" s="48"/>
      <c r="K2296" s="43"/>
    </row>
    <row r="2297" spans="6:11" ht="20.399999999999999" x14ac:dyDescent="0.3">
      <c r="F2297" s="43"/>
      <c r="G2297" s="39"/>
      <c r="H2297" s="48"/>
      <c r="I2297" s="43"/>
      <c r="J2297" s="48"/>
      <c r="K2297" s="43"/>
    </row>
    <row r="2298" spans="6:11" ht="20.399999999999999" x14ac:dyDescent="0.3">
      <c r="F2298" s="43"/>
      <c r="G2298" s="39"/>
      <c r="H2298" s="48"/>
      <c r="I2298" s="43"/>
      <c r="J2298" s="48"/>
      <c r="K2298" s="43"/>
    </row>
    <row r="2299" spans="6:11" ht="20.399999999999999" x14ac:dyDescent="0.3">
      <c r="F2299" s="43"/>
      <c r="G2299" s="39"/>
      <c r="H2299" s="48"/>
      <c r="I2299" s="43"/>
      <c r="J2299" s="48"/>
      <c r="K2299" s="43"/>
    </row>
    <row r="2300" spans="6:11" ht="20.399999999999999" x14ac:dyDescent="0.3">
      <c r="F2300" s="43"/>
      <c r="G2300" s="39"/>
      <c r="H2300" s="48"/>
      <c r="I2300" s="43"/>
      <c r="J2300" s="48"/>
      <c r="K2300" s="43"/>
    </row>
    <row r="2301" spans="6:11" ht="20.399999999999999" x14ac:dyDescent="0.3">
      <c r="F2301" s="43"/>
      <c r="G2301" s="39"/>
      <c r="H2301" s="48"/>
      <c r="I2301" s="43"/>
      <c r="J2301" s="48"/>
      <c r="K2301" s="43"/>
    </row>
    <row r="2302" spans="6:11" ht="20.399999999999999" x14ac:dyDescent="0.3">
      <c r="F2302" s="43"/>
      <c r="G2302" s="39"/>
      <c r="H2302" s="48"/>
      <c r="I2302" s="43"/>
      <c r="J2302" s="48"/>
      <c r="K2302" s="43"/>
    </row>
    <row r="2303" spans="6:11" ht="20.399999999999999" x14ac:dyDescent="0.3">
      <c r="F2303" s="43"/>
      <c r="G2303" s="39"/>
      <c r="H2303" s="48"/>
      <c r="I2303" s="43"/>
      <c r="J2303" s="48"/>
      <c r="K2303" s="43"/>
    </row>
    <row r="2304" spans="6:11" ht="20.399999999999999" x14ac:dyDescent="0.3">
      <c r="F2304" s="43"/>
      <c r="G2304" s="39"/>
      <c r="H2304" s="48"/>
      <c r="I2304" s="43"/>
      <c r="J2304" s="48"/>
      <c r="K2304" s="43"/>
    </row>
    <row r="2305" spans="6:11" ht="20.399999999999999" x14ac:dyDescent="0.3">
      <c r="F2305" s="43"/>
      <c r="G2305" s="39"/>
      <c r="H2305" s="48"/>
      <c r="I2305" s="43"/>
      <c r="J2305" s="48"/>
      <c r="K2305" s="43"/>
    </row>
    <row r="2306" spans="6:11" ht="20.399999999999999" x14ac:dyDescent="0.3">
      <c r="F2306" s="43"/>
      <c r="G2306" s="39"/>
      <c r="H2306" s="48"/>
      <c r="I2306" s="43"/>
      <c r="J2306" s="48"/>
      <c r="K2306" s="43"/>
    </row>
    <row r="2307" spans="6:11" ht="20.399999999999999" x14ac:dyDescent="0.3">
      <c r="F2307" s="43"/>
      <c r="G2307" s="39"/>
      <c r="H2307" s="48"/>
      <c r="I2307" s="43"/>
      <c r="J2307" s="48"/>
      <c r="K2307" s="43"/>
    </row>
    <row r="2308" spans="6:11" ht="20.399999999999999" x14ac:dyDescent="0.3">
      <c r="F2308" s="43"/>
      <c r="G2308" s="39"/>
      <c r="H2308" s="48"/>
      <c r="I2308" s="43"/>
      <c r="J2308" s="48"/>
      <c r="K2308" s="43"/>
    </row>
    <row r="2309" spans="6:11" ht="20.399999999999999" x14ac:dyDescent="0.3">
      <c r="F2309" s="43"/>
      <c r="G2309" s="39"/>
      <c r="H2309" s="48"/>
      <c r="I2309" s="43"/>
      <c r="J2309" s="48"/>
      <c r="K2309" s="43"/>
    </row>
    <row r="2310" spans="6:11" ht="20.399999999999999" x14ac:dyDescent="0.3">
      <c r="F2310" s="43"/>
      <c r="G2310" s="39"/>
      <c r="H2310" s="48"/>
      <c r="I2310" s="43"/>
      <c r="J2310" s="48"/>
      <c r="K2310" s="43"/>
    </row>
    <row r="2311" spans="6:11" ht="20.399999999999999" x14ac:dyDescent="0.3">
      <c r="F2311" s="43"/>
      <c r="G2311" s="39"/>
      <c r="H2311" s="48"/>
      <c r="I2311" s="43"/>
      <c r="J2311" s="48"/>
      <c r="K2311" s="43"/>
    </row>
    <row r="2312" spans="6:11" ht="20.399999999999999" x14ac:dyDescent="0.3">
      <c r="F2312" s="43"/>
      <c r="G2312" s="39"/>
      <c r="H2312" s="48"/>
      <c r="I2312" s="43"/>
      <c r="J2312" s="48"/>
      <c r="K2312" s="43"/>
    </row>
    <row r="2313" spans="6:11" ht="20.399999999999999" x14ac:dyDescent="0.3">
      <c r="F2313" s="43"/>
      <c r="G2313" s="39"/>
      <c r="H2313" s="48"/>
      <c r="I2313" s="43"/>
      <c r="J2313" s="48"/>
      <c r="K2313" s="43"/>
    </row>
    <row r="2314" spans="6:11" ht="20.399999999999999" x14ac:dyDescent="0.3">
      <c r="F2314" s="43"/>
      <c r="G2314" s="39"/>
      <c r="H2314" s="48"/>
      <c r="I2314" s="43"/>
      <c r="J2314" s="48"/>
      <c r="K2314" s="43"/>
    </row>
    <row r="2315" spans="6:11" ht="20.399999999999999" x14ac:dyDescent="0.3">
      <c r="F2315" s="43"/>
      <c r="G2315" s="39"/>
      <c r="H2315" s="48"/>
      <c r="I2315" s="43"/>
      <c r="J2315" s="48"/>
      <c r="K2315" s="43"/>
    </row>
    <row r="2316" spans="6:11" ht="20.399999999999999" x14ac:dyDescent="0.3">
      <c r="F2316" s="43"/>
      <c r="G2316" s="39"/>
      <c r="H2316" s="48"/>
      <c r="I2316" s="43"/>
      <c r="J2316" s="48"/>
      <c r="K2316" s="43"/>
    </row>
    <row r="2317" spans="6:11" ht="20.399999999999999" x14ac:dyDescent="0.3">
      <c r="F2317" s="43"/>
      <c r="G2317" s="39"/>
      <c r="H2317" s="48"/>
      <c r="I2317" s="43"/>
      <c r="J2317" s="48"/>
      <c r="K2317" s="43"/>
    </row>
    <row r="2318" spans="6:11" ht="20.399999999999999" x14ac:dyDescent="0.3">
      <c r="F2318" s="43"/>
      <c r="G2318" s="39"/>
      <c r="H2318" s="48"/>
      <c r="I2318" s="43"/>
      <c r="J2318" s="48"/>
      <c r="K2318" s="43"/>
    </row>
    <row r="2319" spans="6:11" ht="20.399999999999999" x14ac:dyDescent="0.3">
      <c r="F2319" s="43"/>
      <c r="G2319" s="39"/>
      <c r="H2319" s="48"/>
      <c r="I2319" s="43"/>
      <c r="J2319" s="48"/>
      <c r="K2319" s="43"/>
    </row>
    <row r="2320" spans="6:11" ht="20.399999999999999" x14ac:dyDescent="0.3">
      <c r="F2320" s="43"/>
      <c r="G2320" s="39"/>
      <c r="H2320" s="48"/>
      <c r="I2320" s="43"/>
      <c r="J2320" s="48"/>
      <c r="K2320" s="43"/>
    </row>
    <row r="2321" spans="6:11" ht="20.399999999999999" x14ac:dyDescent="0.3">
      <c r="F2321" s="43"/>
      <c r="G2321" s="39"/>
      <c r="H2321" s="48"/>
      <c r="I2321" s="43"/>
      <c r="J2321" s="48"/>
      <c r="K2321" s="43"/>
    </row>
    <row r="2322" spans="6:11" ht="20.399999999999999" x14ac:dyDescent="0.3">
      <c r="F2322" s="43"/>
      <c r="G2322" s="39"/>
      <c r="H2322" s="48"/>
      <c r="I2322" s="43"/>
      <c r="J2322" s="48"/>
      <c r="K2322" s="43"/>
    </row>
    <row r="2323" spans="6:11" ht="20.399999999999999" x14ac:dyDescent="0.3">
      <c r="F2323" s="43"/>
      <c r="G2323" s="39"/>
      <c r="H2323" s="48"/>
      <c r="I2323" s="43"/>
      <c r="J2323" s="48"/>
      <c r="K2323" s="43"/>
    </row>
    <row r="2324" spans="6:11" ht="20.399999999999999" x14ac:dyDescent="0.3">
      <c r="F2324" s="43"/>
      <c r="G2324" s="39"/>
      <c r="H2324" s="48"/>
      <c r="I2324" s="43"/>
      <c r="J2324" s="48"/>
      <c r="K2324" s="43"/>
    </row>
    <row r="2325" spans="6:11" ht="20.399999999999999" x14ac:dyDescent="0.3">
      <c r="F2325" s="43"/>
      <c r="G2325" s="39"/>
      <c r="H2325" s="48"/>
      <c r="I2325" s="43"/>
      <c r="J2325" s="48"/>
      <c r="K2325" s="43"/>
    </row>
    <row r="2326" spans="6:11" ht="20.399999999999999" x14ac:dyDescent="0.3">
      <c r="F2326" s="43"/>
      <c r="G2326" s="39"/>
      <c r="H2326" s="48"/>
      <c r="I2326" s="43"/>
      <c r="J2326" s="48"/>
      <c r="K2326" s="43"/>
    </row>
    <row r="2327" spans="6:11" ht="20.399999999999999" x14ac:dyDescent="0.3">
      <c r="F2327" s="43"/>
      <c r="G2327" s="39"/>
      <c r="H2327" s="48"/>
      <c r="I2327" s="43"/>
      <c r="J2327" s="48"/>
      <c r="K2327" s="43"/>
    </row>
    <row r="2328" spans="6:11" ht="20.399999999999999" x14ac:dyDescent="0.3">
      <c r="F2328" s="43"/>
      <c r="G2328" s="39"/>
      <c r="H2328" s="48"/>
      <c r="I2328" s="43"/>
      <c r="J2328" s="48"/>
      <c r="K2328" s="43"/>
    </row>
    <row r="2329" spans="6:11" ht="20.399999999999999" x14ac:dyDescent="0.3">
      <c r="F2329" s="43"/>
      <c r="G2329" s="39"/>
      <c r="H2329" s="48"/>
      <c r="I2329" s="43"/>
      <c r="J2329" s="48"/>
      <c r="K2329" s="43"/>
    </row>
    <row r="2330" spans="6:11" ht="20.399999999999999" x14ac:dyDescent="0.3">
      <c r="F2330" s="43"/>
      <c r="G2330" s="39"/>
      <c r="H2330" s="48"/>
      <c r="I2330" s="43"/>
      <c r="J2330" s="48"/>
      <c r="K2330" s="43"/>
    </row>
    <row r="2331" spans="6:11" ht="20.399999999999999" x14ac:dyDescent="0.3">
      <c r="F2331" s="43"/>
      <c r="G2331" s="39"/>
      <c r="H2331" s="48"/>
      <c r="I2331" s="43"/>
      <c r="J2331" s="48"/>
      <c r="K2331" s="43"/>
    </row>
    <row r="2332" spans="6:11" ht="20.399999999999999" x14ac:dyDescent="0.3">
      <c r="F2332" s="43"/>
      <c r="G2332" s="39"/>
      <c r="H2332" s="48"/>
      <c r="I2332" s="43"/>
      <c r="J2332" s="48"/>
      <c r="K2332" s="43"/>
    </row>
    <row r="2333" spans="6:11" ht="20.399999999999999" x14ac:dyDescent="0.3">
      <c r="F2333" s="43"/>
      <c r="G2333" s="39"/>
      <c r="H2333" s="48"/>
      <c r="I2333" s="43"/>
      <c r="J2333" s="48"/>
      <c r="K2333" s="43"/>
    </row>
    <row r="2334" spans="6:11" ht="20.399999999999999" x14ac:dyDescent="0.3">
      <c r="F2334" s="43"/>
      <c r="G2334" s="39"/>
      <c r="H2334" s="48"/>
      <c r="I2334" s="43"/>
      <c r="J2334" s="48"/>
      <c r="K2334" s="43"/>
    </row>
    <row r="2335" spans="6:11" ht="20.399999999999999" x14ac:dyDescent="0.3">
      <c r="F2335" s="43"/>
      <c r="G2335" s="39"/>
      <c r="H2335" s="48"/>
      <c r="I2335" s="43"/>
      <c r="J2335" s="48"/>
      <c r="K2335" s="43"/>
    </row>
    <row r="2336" spans="6:11" ht="20.399999999999999" x14ac:dyDescent="0.3">
      <c r="F2336" s="43"/>
      <c r="G2336" s="39"/>
      <c r="H2336" s="48"/>
      <c r="I2336" s="43"/>
      <c r="J2336" s="48"/>
      <c r="K2336" s="43"/>
    </row>
    <row r="2337" spans="6:11" ht="20.399999999999999" x14ac:dyDescent="0.3">
      <c r="F2337" s="43"/>
      <c r="G2337" s="39"/>
      <c r="H2337" s="48"/>
      <c r="I2337" s="43"/>
      <c r="J2337" s="48"/>
      <c r="K2337" s="43"/>
    </row>
    <row r="2338" spans="6:11" ht="20.399999999999999" x14ac:dyDescent="0.3">
      <c r="F2338" s="43"/>
      <c r="G2338" s="39"/>
      <c r="H2338" s="48"/>
      <c r="I2338" s="43"/>
      <c r="J2338" s="48"/>
      <c r="K2338" s="43"/>
    </row>
    <row r="2339" spans="6:11" ht="20.399999999999999" x14ac:dyDescent="0.3">
      <c r="F2339" s="43"/>
      <c r="G2339" s="39"/>
      <c r="H2339" s="48"/>
      <c r="I2339" s="43"/>
      <c r="J2339" s="48"/>
      <c r="K2339" s="43"/>
    </row>
    <row r="2340" spans="6:11" ht="20.399999999999999" x14ac:dyDescent="0.3">
      <c r="F2340" s="43"/>
      <c r="G2340" s="39"/>
      <c r="H2340" s="48"/>
      <c r="I2340" s="43"/>
      <c r="J2340" s="48"/>
      <c r="K2340" s="43"/>
    </row>
    <row r="2341" spans="6:11" ht="20.399999999999999" x14ac:dyDescent="0.3">
      <c r="F2341" s="43"/>
      <c r="G2341" s="39"/>
      <c r="H2341" s="48"/>
      <c r="I2341" s="43"/>
      <c r="J2341" s="48"/>
      <c r="K2341" s="43"/>
    </row>
    <row r="2342" spans="6:11" ht="20.399999999999999" x14ac:dyDescent="0.3">
      <c r="F2342" s="43"/>
      <c r="G2342" s="39"/>
      <c r="H2342" s="48"/>
      <c r="I2342" s="43"/>
      <c r="J2342" s="48"/>
      <c r="K2342" s="43"/>
    </row>
    <row r="2343" spans="6:11" ht="20.399999999999999" x14ac:dyDescent="0.3">
      <c r="F2343" s="43"/>
      <c r="G2343" s="39"/>
      <c r="H2343" s="48"/>
      <c r="I2343" s="43"/>
      <c r="J2343" s="48"/>
      <c r="K2343" s="43"/>
    </row>
    <row r="2344" spans="6:11" ht="20.399999999999999" x14ac:dyDescent="0.3">
      <c r="F2344" s="43"/>
      <c r="G2344" s="39"/>
      <c r="H2344" s="48"/>
      <c r="I2344" s="43"/>
      <c r="J2344" s="48"/>
      <c r="K2344" s="43"/>
    </row>
    <row r="2345" spans="6:11" ht="20.399999999999999" x14ac:dyDescent="0.3">
      <c r="F2345" s="43"/>
      <c r="G2345" s="39"/>
      <c r="H2345" s="48"/>
      <c r="I2345" s="43"/>
      <c r="J2345" s="48"/>
      <c r="K2345" s="43"/>
    </row>
    <row r="2346" spans="6:11" ht="20.399999999999999" x14ac:dyDescent="0.3">
      <c r="F2346" s="43"/>
      <c r="G2346" s="39"/>
      <c r="H2346" s="48"/>
      <c r="I2346" s="43"/>
      <c r="J2346" s="48"/>
      <c r="K2346" s="43"/>
    </row>
    <row r="2347" spans="6:11" ht="20.399999999999999" x14ac:dyDescent="0.3">
      <c r="F2347" s="43"/>
      <c r="G2347" s="39"/>
      <c r="H2347" s="48"/>
      <c r="I2347" s="43"/>
      <c r="J2347" s="48"/>
      <c r="K2347" s="43"/>
    </row>
    <row r="2348" spans="6:11" ht="20.399999999999999" x14ac:dyDescent="0.3">
      <c r="F2348" s="43"/>
      <c r="G2348" s="39"/>
      <c r="H2348" s="48"/>
      <c r="I2348" s="43"/>
      <c r="J2348" s="48"/>
      <c r="K2348" s="43"/>
    </row>
    <row r="2349" spans="6:11" ht="20.399999999999999" x14ac:dyDescent="0.3">
      <c r="F2349" s="43"/>
      <c r="G2349" s="39"/>
      <c r="H2349" s="48"/>
      <c r="I2349" s="43"/>
      <c r="J2349" s="48"/>
      <c r="K2349" s="43"/>
    </row>
    <row r="2350" spans="6:11" ht="20.399999999999999" x14ac:dyDescent="0.3">
      <c r="F2350" s="43"/>
      <c r="G2350" s="39"/>
      <c r="H2350" s="48"/>
      <c r="I2350" s="43"/>
      <c r="J2350" s="48"/>
      <c r="K2350" s="43"/>
    </row>
    <row r="2351" spans="6:11" ht="20.399999999999999" x14ac:dyDescent="0.3">
      <c r="F2351" s="43"/>
      <c r="G2351" s="39"/>
      <c r="H2351" s="48"/>
      <c r="I2351" s="43"/>
      <c r="J2351" s="48"/>
      <c r="K2351" s="43"/>
    </row>
    <row r="2352" spans="6:11" ht="20.399999999999999" x14ac:dyDescent="0.3">
      <c r="F2352" s="43"/>
      <c r="G2352" s="39"/>
      <c r="H2352" s="48"/>
      <c r="I2352" s="43"/>
      <c r="J2352" s="48"/>
      <c r="K2352" s="43"/>
    </row>
    <row r="2353" spans="6:11" ht="20.399999999999999" x14ac:dyDescent="0.3">
      <c r="F2353" s="43"/>
      <c r="G2353" s="39"/>
      <c r="H2353" s="48"/>
      <c r="I2353" s="43"/>
      <c r="J2353" s="48"/>
      <c r="K2353" s="43"/>
    </row>
    <row r="2354" spans="6:11" ht="20.399999999999999" x14ac:dyDescent="0.3">
      <c r="F2354" s="43"/>
      <c r="G2354" s="39"/>
      <c r="H2354" s="48"/>
      <c r="I2354" s="43"/>
      <c r="J2354" s="48"/>
      <c r="K2354" s="43"/>
    </row>
    <row r="2355" spans="6:11" ht="20.399999999999999" x14ac:dyDescent="0.3">
      <c r="F2355" s="43"/>
      <c r="G2355" s="39"/>
      <c r="H2355" s="48"/>
      <c r="I2355" s="43"/>
      <c r="J2355" s="48"/>
      <c r="K2355" s="43"/>
    </row>
    <row r="2356" spans="6:11" ht="20.399999999999999" x14ac:dyDescent="0.3">
      <c r="F2356" s="43"/>
      <c r="G2356" s="39"/>
      <c r="H2356" s="48"/>
      <c r="I2356" s="43"/>
      <c r="J2356" s="48"/>
      <c r="K2356" s="43"/>
    </row>
    <row r="2357" spans="6:11" ht="20.399999999999999" x14ac:dyDescent="0.3">
      <c r="F2357" s="43"/>
      <c r="G2357" s="39"/>
      <c r="H2357" s="48"/>
      <c r="I2357" s="43"/>
      <c r="J2357" s="48"/>
      <c r="K2357" s="43"/>
    </row>
    <row r="2358" spans="6:11" ht="20.399999999999999" x14ac:dyDescent="0.3">
      <c r="F2358" s="43"/>
      <c r="G2358" s="39"/>
      <c r="H2358" s="48"/>
      <c r="I2358" s="43"/>
      <c r="J2358" s="48"/>
      <c r="K2358" s="43"/>
    </row>
    <row r="2359" spans="6:11" ht="20.399999999999999" x14ac:dyDescent="0.3">
      <c r="F2359" s="43"/>
      <c r="G2359" s="39"/>
      <c r="H2359" s="48"/>
      <c r="I2359" s="43"/>
      <c r="J2359" s="48"/>
      <c r="K2359" s="43"/>
    </row>
    <row r="2360" spans="6:11" ht="20.399999999999999" x14ac:dyDescent="0.3">
      <c r="F2360" s="43"/>
      <c r="G2360" s="39"/>
      <c r="H2360" s="48"/>
      <c r="I2360" s="43"/>
      <c r="J2360" s="48"/>
      <c r="K2360" s="43"/>
    </row>
    <row r="2361" spans="6:11" ht="20.399999999999999" x14ac:dyDescent="0.3">
      <c r="F2361" s="43"/>
      <c r="G2361" s="39"/>
      <c r="H2361" s="48"/>
      <c r="I2361" s="43"/>
      <c r="J2361" s="48"/>
      <c r="K2361" s="43"/>
    </row>
    <row r="2362" spans="6:11" ht="20.399999999999999" x14ac:dyDescent="0.3">
      <c r="F2362" s="43"/>
      <c r="G2362" s="39"/>
      <c r="H2362" s="48"/>
      <c r="I2362" s="43"/>
      <c r="J2362" s="48"/>
      <c r="K2362" s="43"/>
    </row>
    <row r="2363" spans="6:11" ht="20.399999999999999" x14ac:dyDescent="0.3">
      <c r="F2363" s="43"/>
      <c r="G2363" s="39"/>
      <c r="H2363" s="48"/>
      <c r="I2363" s="43"/>
      <c r="J2363" s="48"/>
      <c r="K2363" s="43"/>
    </row>
    <row r="2364" spans="6:11" ht="20.399999999999999" x14ac:dyDescent="0.3">
      <c r="F2364" s="43"/>
      <c r="G2364" s="39"/>
      <c r="H2364" s="48"/>
      <c r="I2364" s="43"/>
      <c r="J2364" s="48"/>
      <c r="K2364" s="43"/>
    </row>
    <row r="2365" spans="6:11" ht="20.399999999999999" x14ac:dyDescent="0.3">
      <c r="F2365" s="43"/>
      <c r="G2365" s="39"/>
      <c r="H2365" s="48"/>
      <c r="I2365" s="43"/>
      <c r="J2365" s="48"/>
      <c r="K2365" s="43"/>
    </row>
    <row r="2366" spans="6:11" ht="20.399999999999999" x14ac:dyDescent="0.3">
      <c r="F2366" s="43"/>
      <c r="G2366" s="39"/>
      <c r="H2366" s="48"/>
      <c r="I2366" s="43"/>
      <c r="J2366" s="48"/>
      <c r="K2366" s="43"/>
    </row>
    <row r="2367" spans="6:11" ht="20.399999999999999" x14ac:dyDescent="0.3">
      <c r="F2367" s="43"/>
      <c r="G2367" s="39"/>
      <c r="H2367" s="48"/>
      <c r="I2367" s="43"/>
      <c r="J2367" s="48"/>
      <c r="K2367" s="43"/>
    </row>
    <row r="2368" spans="6:11" ht="20.399999999999999" x14ac:dyDescent="0.3">
      <c r="F2368" s="43"/>
      <c r="G2368" s="39"/>
      <c r="H2368" s="48"/>
      <c r="I2368" s="43"/>
      <c r="J2368" s="48"/>
      <c r="K2368" s="43"/>
    </row>
    <row r="2369" spans="6:11" ht="20.399999999999999" x14ac:dyDescent="0.3">
      <c r="F2369" s="43"/>
      <c r="G2369" s="39"/>
      <c r="H2369" s="48"/>
      <c r="I2369" s="43"/>
      <c r="J2369" s="48"/>
      <c r="K2369" s="43"/>
    </row>
    <row r="2370" spans="6:11" ht="20.399999999999999" x14ac:dyDescent="0.3">
      <c r="F2370" s="43"/>
      <c r="G2370" s="39"/>
      <c r="H2370" s="48"/>
      <c r="I2370" s="43"/>
      <c r="J2370" s="48"/>
      <c r="K2370" s="43"/>
    </row>
    <row r="2371" spans="6:11" ht="20.399999999999999" x14ac:dyDescent="0.3">
      <c r="F2371" s="43"/>
      <c r="G2371" s="39"/>
      <c r="H2371" s="48"/>
      <c r="I2371" s="43"/>
      <c r="J2371" s="48"/>
      <c r="K2371" s="43"/>
    </row>
    <row r="2372" spans="6:11" ht="20.399999999999999" x14ac:dyDescent="0.3">
      <c r="F2372" s="43"/>
      <c r="G2372" s="39"/>
      <c r="H2372" s="48"/>
      <c r="I2372" s="43"/>
      <c r="J2372" s="48"/>
      <c r="K2372" s="43"/>
    </row>
    <row r="2373" spans="6:11" ht="20.399999999999999" x14ac:dyDescent="0.3">
      <c r="F2373" s="43"/>
      <c r="G2373" s="39"/>
      <c r="H2373" s="48"/>
      <c r="I2373" s="43"/>
      <c r="J2373" s="48"/>
      <c r="K2373" s="43"/>
    </row>
    <row r="2374" spans="6:11" ht="20.399999999999999" x14ac:dyDescent="0.3">
      <c r="F2374" s="43"/>
      <c r="G2374" s="39"/>
      <c r="H2374" s="48"/>
      <c r="I2374" s="43"/>
      <c r="J2374" s="48"/>
      <c r="K2374" s="43"/>
    </row>
    <row r="2375" spans="6:11" ht="20.399999999999999" x14ac:dyDescent="0.3">
      <c r="F2375" s="43"/>
      <c r="G2375" s="39"/>
      <c r="H2375" s="48"/>
      <c r="I2375" s="43"/>
      <c r="J2375" s="48"/>
      <c r="K2375" s="43"/>
    </row>
    <row r="2376" spans="6:11" ht="20.399999999999999" x14ac:dyDescent="0.3">
      <c r="F2376" s="43"/>
      <c r="G2376" s="39"/>
      <c r="H2376" s="48"/>
      <c r="I2376" s="43"/>
      <c r="J2376" s="48"/>
      <c r="K2376" s="43"/>
    </row>
    <row r="2377" spans="6:11" ht="20.399999999999999" x14ac:dyDescent="0.3">
      <c r="F2377" s="43"/>
      <c r="G2377" s="39"/>
      <c r="H2377" s="48"/>
      <c r="I2377" s="43"/>
      <c r="J2377" s="48"/>
      <c r="K2377" s="43"/>
    </row>
    <row r="2378" spans="6:11" ht="20.399999999999999" x14ac:dyDescent="0.3">
      <c r="F2378" s="43"/>
      <c r="G2378" s="39"/>
      <c r="H2378" s="48"/>
      <c r="I2378" s="43"/>
      <c r="J2378" s="48"/>
      <c r="K2378" s="43"/>
    </row>
    <row r="2379" spans="6:11" ht="20.399999999999999" x14ac:dyDescent="0.3">
      <c r="F2379" s="43"/>
      <c r="G2379" s="39"/>
      <c r="H2379" s="48"/>
      <c r="I2379" s="43"/>
      <c r="J2379" s="48"/>
      <c r="K2379" s="43"/>
    </row>
    <row r="2380" spans="6:11" ht="20.399999999999999" x14ac:dyDescent="0.3">
      <c r="F2380" s="43"/>
      <c r="G2380" s="39"/>
      <c r="H2380" s="48"/>
      <c r="I2380" s="43"/>
      <c r="J2380" s="48"/>
      <c r="K2380" s="43"/>
    </row>
    <row r="2381" spans="6:11" ht="20.399999999999999" x14ac:dyDescent="0.3">
      <c r="F2381" s="43"/>
      <c r="G2381" s="39"/>
      <c r="H2381" s="48"/>
      <c r="I2381" s="43"/>
      <c r="J2381" s="48"/>
      <c r="K2381" s="43"/>
    </row>
    <row r="2382" spans="6:11" ht="20.399999999999999" x14ac:dyDescent="0.3">
      <c r="F2382" s="43"/>
      <c r="G2382" s="39"/>
      <c r="H2382" s="48"/>
      <c r="I2382" s="43"/>
      <c r="J2382" s="48"/>
      <c r="K2382" s="43"/>
    </row>
    <row r="2383" spans="6:11" ht="20.399999999999999" x14ac:dyDescent="0.3">
      <c r="F2383" s="43"/>
      <c r="G2383" s="39"/>
      <c r="H2383" s="48"/>
      <c r="I2383" s="43"/>
      <c r="J2383" s="48"/>
      <c r="K2383" s="43"/>
    </row>
    <row r="2384" spans="6:11" ht="20.399999999999999" x14ac:dyDescent="0.3">
      <c r="F2384" s="43"/>
      <c r="G2384" s="39"/>
      <c r="H2384" s="48"/>
      <c r="I2384" s="43"/>
      <c r="J2384" s="48"/>
      <c r="K2384" s="43"/>
    </row>
    <row r="2385" spans="6:11" ht="20.399999999999999" x14ac:dyDescent="0.3">
      <c r="F2385" s="43"/>
      <c r="G2385" s="39"/>
      <c r="H2385" s="48"/>
      <c r="I2385" s="43"/>
      <c r="J2385" s="48"/>
      <c r="K2385" s="43"/>
    </row>
    <row r="2386" spans="6:11" ht="20.399999999999999" x14ac:dyDescent="0.3">
      <c r="F2386" s="43"/>
      <c r="G2386" s="39"/>
      <c r="H2386" s="48"/>
      <c r="I2386" s="43"/>
      <c r="J2386" s="48"/>
      <c r="K2386" s="43"/>
    </row>
    <row r="2387" spans="6:11" ht="20.399999999999999" x14ac:dyDescent="0.3">
      <c r="F2387" s="43"/>
      <c r="G2387" s="39"/>
      <c r="H2387" s="48"/>
      <c r="I2387" s="43"/>
      <c r="J2387" s="48"/>
      <c r="K2387" s="43"/>
    </row>
    <row r="2388" spans="6:11" ht="20.399999999999999" x14ac:dyDescent="0.3">
      <c r="F2388" s="43"/>
      <c r="G2388" s="39"/>
      <c r="H2388" s="48"/>
      <c r="I2388" s="43"/>
      <c r="J2388" s="48"/>
      <c r="K2388" s="43"/>
    </row>
    <row r="2389" spans="6:11" ht="20.399999999999999" x14ac:dyDescent="0.3">
      <c r="F2389" s="43"/>
      <c r="G2389" s="39"/>
      <c r="H2389" s="48"/>
      <c r="I2389" s="43"/>
      <c r="J2389" s="48"/>
      <c r="K2389" s="43"/>
    </row>
    <row r="2390" spans="6:11" ht="20.399999999999999" x14ac:dyDescent="0.3">
      <c r="F2390" s="43"/>
      <c r="G2390" s="39"/>
      <c r="H2390" s="48"/>
      <c r="I2390" s="43"/>
      <c r="J2390" s="48"/>
      <c r="K2390" s="43"/>
    </row>
    <row r="2391" spans="6:11" ht="20.399999999999999" x14ac:dyDescent="0.3">
      <c r="F2391" s="43"/>
      <c r="G2391" s="39"/>
      <c r="H2391" s="48"/>
      <c r="I2391" s="43"/>
      <c r="J2391" s="48"/>
      <c r="K2391" s="43"/>
    </row>
    <row r="2392" spans="6:11" ht="20.399999999999999" x14ac:dyDescent="0.3">
      <c r="F2392" s="43"/>
      <c r="G2392" s="39"/>
      <c r="H2392" s="48"/>
      <c r="I2392" s="43"/>
      <c r="J2392" s="48"/>
      <c r="K2392" s="43"/>
    </row>
    <row r="2393" spans="6:11" ht="20.399999999999999" x14ac:dyDescent="0.3">
      <c r="F2393" s="43"/>
      <c r="G2393" s="39"/>
      <c r="H2393" s="48"/>
      <c r="I2393" s="43"/>
      <c r="J2393" s="48"/>
      <c r="K2393" s="43"/>
    </row>
    <row r="2394" spans="6:11" ht="20.399999999999999" x14ac:dyDescent="0.3">
      <c r="F2394" s="43"/>
      <c r="G2394" s="39"/>
      <c r="H2394" s="48"/>
      <c r="I2394" s="43"/>
      <c r="J2394" s="48"/>
      <c r="K2394" s="43"/>
    </row>
    <row r="2395" spans="6:11" ht="20.399999999999999" x14ac:dyDescent="0.3">
      <c r="F2395" s="43"/>
      <c r="G2395" s="39"/>
      <c r="H2395" s="48"/>
      <c r="I2395" s="43"/>
      <c r="J2395" s="48"/>
      <c r="K2395" s="43"/>
    </row>
    <row r="2396" spans="6:11" ht="20.399999999999999" x14ac:dyDescent="0.3">
      <c r="F2396" s="43"/>
      <c r="G2396" s="39"/>
      <c r="H2396" s="48"/>
      <c r="I2396" s="43"/>
      <c r="J2396" s="48"/>
      <c r="K2396" s="43"/>
    </row>
    <row r="2397" spans="6:11" ht="20.399999999999999" x14ac:dyDescent="0.3">
      <c r="F2397" s="43"/>
      <c r="G2397" s="39"/>
      <c r="H2397" s="48"/>
      <c r="I2397" s="43"/>
      <c r="J2397" s="48"/>
      <c r="K2397" s="43"/>
    </row>
    <row r="2398" spans="6:11" ht="20.399999999999999" x14ac:dyDescent="0.3">
      <c r="F2398" s="43"/>
      <c r="G2398" s="39"/>
      <c r="H2398" s="48"/>
      <c r="I2398" s="43"/>
      <c r="J2398" s="48"/>
      <c r="K2398" s="43"/>
    </row>
    <row r="2399" spans="6:11" ht="20.399999999999999" x14ac:dyDescent="0.3">
      <c r="F2399" s="43"/>
      <c r="G2399" s="39"/>
      <c r="H2399" s="48"/>
      <c r="I2399" s="43"/>
      <c r="J2399" s="48"/>
      <c r="K2399" s="43"/>
    </row>
    <row r="2400" spans="6:11" ht="20.399999999999999" x14ac:dyDescent="0.3">
      <c r="F2400" s="43"/>
      <c r="G2400" s="39"/>
      <c r="H2400" s="48"/>
      <c r="I2400" s="43"/>
      <c r="J2400" s="48"/>
      <c r="K2400" s="43"/>
    </row>
    <row r="2401" spans="6:11" ht="20.399999999999999" x14ac:dyDescent="0.3">
      <c r="F2401" s="43"/>
      <c r="G2401" s="39"/>
      <c r="H2401" s="48"/>
      <c r="I2401" s="43"/>
      <c r="J2401" s="48"/>
      <c r="K2401" s="43"/>
    </row>
    <row r="2402" spans="6:11" ht="20.399999999999999" x14ac:dyDescent="0.3">
      <c r="F2402" s="43"/>
      <c r="G2402" s="39"/>
      <c r="H2402" s="48"/>
      <c r="I2402" s="43"/>
      <c r="J2402" s="48"/>
      <c r="K2402" s="43"/>
    </row>
    <row r="2403" spans="6:11" ht="20.399999999999999" x14ac:dyDescent="0.3">
      <c r="F2403" s="43"/>
      <c r="G2403" s="39"/>
      <c r="H2403" s="48"/>
      <c r="I2403" s="43"/>
      <c r="J2403" s="48"/>
      <c r="K2403" s="43"/>
    </row>
    <row r="2404" spans="6:11" ht="20.399999999999999" x14ac:dyDescent="0.3">
      <c r="F2404" s="43"/>
      <c r="G2404" s="39"/>
      <c r="H2404" s="48"/>
      <c r="I2404" s="43"/>
      <c r="J2404" s="48"/>
      <c r="K2404" s="43"/>
    </row>
    <row r="2405" spans="6:11" ht="20.399999999999999" x14ac:dyDescent="0.3">
      <c r="F2405" s="43"/>
      <c r="G2405" s="39"/>
      <c r="H2405" s="48"/>
      <c r="I2405" s="43"/>
      <c r="J2405" s="48"/>
      <c r="K2405" s="43"/>
    </row>
    <row r="2406" spans="6:11" ht="20.399999999999999" x14ac:dyDescent="0.3">
      <c r="F2406" s="43"/>
      <c r="G2406" s="39"/>
      <c r="H2406" s="48"/>
      <c r="I2406" s="43"/>
      <c r="J2406" s="48"/>
      <c r="K2406" s="43"/>
    </row>
    <row r="2407" spans="6:11" ht="20.399999999999999" x14ac:dyDescent="0.3">
      <c r="F2407" s="43"/>
      <c r="G2407" s="39"/>
      <c r="H2407" s="48"/>
      <c r="I2407" s="43"/>
      <c r="J2407" s="48"/>
      <c r="K2407" s="43"/>
    </row>
    <row r="2408" spans="6:11" ht="20.399999999999999" x14ac:dyDescent="0.3">
      <c r="F2408" s="43"/>
      <c r="G2408" s="39"/>
      <c r="H2408" s="48"/>
      <c r="I2408" s="43"/>
      <c r="J2408" s="48"/>
      <c r="K2408" s="43"/>
    </row>
    <row r="2409" spans="6:11" ht="20.399999999999999" x14ac:dyDescent="0.3">
      <c r="F2409" s="43"/>
      <c r="G2409" s="39"/>
      <c r="H2409" s="48"/>
      <c r="I2409" s="43"/>
      <c r="J2409" s="48"/>
      <c r="K2409" s="43"/>
    </row>
    <row r="2410" spans="6:11" ht="20.399999999999999" x14ac:dyDescent="0.3">
      <c r="F2410" s="43"/>
      <c r="G2410" s="39"/>
      <c r="H2410" s="48"/>
      <c r="I2410" s="43"/>
      <c r="J2410" s="48"/>
      <c r="K2410" s="43"/>
    </row>
    <row r="2411" spans="6:11" ht="20.399999999999999" x14ac:dyDescent="0.3">
      <c r="F2411" s="43"/>
      <c r="G2411" s="39"/>
      <c r="H2411" s="48"/>
      <c r="I2411" s="43"/>
      <c r="J2411" s="48"/>
      <c r="K2411" s="43"/>
    </row>
    <row r="2412" spans="6:11" ht="20.399999999999999" x14ac:dyDescent="0.3">
      <c r="F2412" s="43"/>
      <c r="G2412" s="39"/>
      <c r="H2412" s="48"/>
      <c r="I2412" s="43"/>
      <c r="J2412" s="48"/>
      <c r="K2412" s="43"/>
    </row>
    <row r="2413" spans="6:11" ht="20.399999999999999" x14ac:dyDescent="0.3">
      <c r="F2413" s="43"/>
      <c r="G2413" s="39"/>
      <c r="H2413" s="48"/>
      <c r="I2413" s="43"/>
      <c r="J2413" s="48"/>
      <c r="K2413" s="43"/>
    </row>
    <row r="2414" spans="6:11" ht="20.399999999999999" x14ac:dyDescent="0.3">
      <c r="F2414" s="43"/>
      <c r="G2414" s="39"/>
      <c r="H2414" s="48"/>
      <c r="I2414" s="43"/>
      <c r="J2414" s="48"/>
      <c r="K2414" s="43"/>
    </row>
    <row r="2415" spans="6:11" ht="20.399999999999999" x14ac:dyDescent="0.3">
      <c r="F2415" s="43"/>
      <c r="G2415" s="39"/>
      <c r="H2415" s="48"/>
      <c r="I2415" s="43"/>
      <c r="J2415" s="48"/>
      <c r="K2415" s="43"/>
    </row>
    <row r="2416" spans="6:11" ht="20.399999999999999" x14ac:dyDescent="0.3">
      <c r="F2416" s="43"/>
      <c r="G2416" s="39"/>
      <c r="H2416" s="48"/>
      <c r="I2416" s="43"/>
      <c r="J2416" s="48"/>
      <c r="K2416" s="43"/>
    </row>
    <row r="2417" spans="6:11" ht="20.399999999999999" x14ac:dyDescent="0.3">
      <c r="F2417" s="43"/>
      <c r="G2417" s="39"/>
      <c r="H2417" s="48"/>
      <c r="I2417" s="43"/>
      <c r="J2417" s="48"/>
      <c r="K2417" s="43"/>
    </row>
    <row r="2418" spans="6:11" ht="20.399999999999999" x14ac:dyDescent="0.3">
      <c r="F2418" s="43"/>
      <c r="G2418" s="39"/>
      <c r="H2418" s="48"/>
      <c r="I2418" s="43"/>
      <c r="J2418" s="48"/>
      <c r="K2418" s="43"/>
    </row>
    <row r="2419" spans="6:11" ht="20.399999999999999" x14ac:dyDescent="0.3">
      <c r="F2419" s="43"/>
      <c r="G2419" s="39"/>
      <c r="H2419" s="48"/>
      <c r="I2419" s="43"/>
      <c r="J2419" s="48"/>
      <c r="K2419" s="43"/>
    </row>
    <row r="2420" spans="6:11" ht="20.399999999999999" x14ac:dyDescent="0.3">
      <c r="F2420" s="43"/>
      <c r="G2420" s="39"/>
      <c r="H2420" s="48"/>
      <c r="I2420" s="43"/>
      <c r="J2420" s="48"/>
      <c r="K2420" s="43"/>
    </row>
    <row r="2421" spans="6:11" ht="20.399999999999999" x14ac:dyDescent="0.3">
      <c r="F2421" s="43"/>
      <c r="G2421" s="39"/>
      <c r="H2421" s="48"/>
      <c r="I2421" s="43"/>
      <c r="J2421" s="48"/>
      <c r="K2421" s="43"/>
    </row>
    <row r="2422" spans="6:11" ht="20.399999999999999" x14ac:dyDescent="0.3">
      <c r="F2422" s="43"/>
      <c r="G2422" s="39"/>
      <c r="H2422" s="48"/>
      <c r="I2422" s="43"/>
      <c r="J2422" s="48"/>
      <c r="K2422" s="43"/>
    </row>
    <row r="2423" spans="6:11" ht="20.399999999999999" x14ac:dyDescent="0.3">
      <c r="F2423" s="43"/>
      <c r="G2423" s="39"/>
      <c r="H2423" s="48"/>
      <c r="I2423" s="43"/>
      <c r="J2423" s="48"/>
      <c r="K2423" s="43"/>
    </row>
    <row r="2424" spans="6:11" ht="20.399999999999999" x14ac:dyDescent="0.3">
      <c r="F2424" s="43"/>
      <c r="G2424" s="39"/>
      <c r="H2424" s="48"/>
      <c r="I2424" s="43"/>
      <c r="J2424" s="48"/>
      <c r="K2424" s="43"/>
    </row>
    <row r="2425" spans="6:11" ht="20.399999999999999" x14ac:dyDescent="0.3">
      <c r="F2425" s="43"/>
      <c r="G2425" s="39"/>
      <c r="H2425" s="48"/>
      <c r="I2425" s="43"/>
      <c r="J2425" s="48"/>
      <c r="K2425" s="43"/>
    </row>
    <row r="2426" spans="6:11" ht="20.399999999999999" x14ac:dyDescent="0.3">
      <c r="F2426" s="43"/>
      <c r="G2426" s="39"/>
      <c r="H2426" s="48"/>
      <c r="I2426" s="43"/>
      <c r="J2426" s="48"/>
      <c r="K2426" s="43"/>
    </row>
    <row r="2427" spans="6:11" ht="20.399999999999999" x14ac:dyDescent="0.3">
      <c r="F2427" s="43"/>
      <c r="G2427" s="39"/>
      <c r="H2427" s="48"/>
      <c r="I2427" s="43"/>
      <c r="J2427" s="48"/>
      <c r="K2427" s="43"/>
    </row>
    <row r="2428" spans="6:11" ht="20.399999999999999" x14ac:dyDescent="0.3">
      <c r="F2428" s="43"/>
      <c r="G2428" s="39"/>
      <c r="H2428" s="48"/>
      <c r="I2428" s="43"/>
      <c r="J2428" s="48"/>
      <c r="K2428" s="43"/>
    </row>
    <row r="2429" spans="6:11" ht="20.399999999999999" x14ac:dyDescent="0.3">
      <c r="F2429" s="43"/>
      <c r="G2429" s="39"/>
      <c r="H2429" s="48"/>
      <c r="I2429" s="43"/>
      <c r="J2429" s="48"/>
      <c r="K2429" s="43"/>
    </row>
    <row r="2430" spans="6:11" ht="20.399999999999999" x14ac:dyDescent="0.3">
      <c r="F2430" s="43"/>
      <c r="G2430" s="39"/>
      <c r="H2430" s="48"/>
      <c r="I2430" s="43"/>
      <c r="J2430" s="48"/>
      <c r="K2430" s="43"/>
    </row>
    <row r="2431" spans="6:11" ht="20.399999999999999" x14ac:dyDescent="0.3">
      <c r="F2431" s="43"/>
      <c r="G2431" s="39"/>
      <c r="H2431" s="48"/>
      <c r="I2431" s="43"/>
      <c r="J2431" s="48"/>
      <c r="K2431" s="43"/>
    </row>
    <row r="2432" spans="6:11" ht="20.399999999999999" x14ac:dyDescent="0.3">
      <c r="F2432" s="43"/>
      <c r="G2432" s="39"/>
      <c r="H2432" s="48"/>
      <c r="I2432" s="43"/>
      <c r="J2432" s="48"/>
      <c r="K2432" s="43"/>
    </row>
    <row r="2433" spans="6:11" ht="20.399999999999999" x14ac:dyDescent="0.3">
      <c r="F2433" s="43"/>
      <c r="G2433" s="39"/>
      <c r="H2433" s="48"/>
      <c r="I2433" s="43"/>
      <c r="J2433" s="48"/>
      <c r="K2433" s="43"/>
    </row>
    <row r="2434" spans="6:11" ht="20.399999999999999" x14ac:dyDescent="0.3">
      <c r="F2434" s="43"/>
      <c r="G2434" s="39"/>
      <c r="H2434" s="48"/>
      <c r="I2434" s="43"/>
      <c r="J2434" s="48"/>
      <c r="K2434" s="43"/>
    </row>
    <row r="2435" spans="6:11" ht="20.399999999999999" x14ac:dyDescent="0.3">
      <c r="F2435" s="43"/>
      <c r="G2435" s="39"/>
      <c r="H2435" s="48"/>
      <c r="I2435" s="43"/>
      <c r="J2435" s="48"/>
      <c r="K2435" s="43"/>
    </row>
    <row r="2436" spans="6:11" ht="20.399999999999999" x14ac:dyDescent="0.3">
      <c r="F2436" s="43"/>
      <c r="G2436" s="39"/>
      <c r="H2436" s="48"/>
      <c r="I2436" s="43"/>
      <c r="J2436" s="48"/>
      <c r="K2436" s="43"/>
    </row>
    <row r="2437" spans="6:11" ht="20.399999999999999" x14ac:dyDescent="0.3">
      <c r="F2437" s="43"/>
      <c r="G2437" s="39"/>
      <c r="H2437" s="48"/>
      <c r="I2437" s="43"/>
      <c r="J2437" s="48"/>
      <c r="K2437" s="43"/>
    </row>
    <row r="2438" spans="6:11" ht="20.399999999999999" x14ac:dyDescent="0.3">
      <c r="F2438" s="43"/>
      <c r="G2438" s="39"/>
      <c r="H2438" s="48"/>
      <c r="I2438" s="43"/>
      <c r="J2438" s="48"/>
      <c r="K2438" s="43"/>
    </row>
    <row r="2439" spans="6:11" ht="20.399999999999999" x14ac:dyDescent="0.3">
      <c r="F2439" s="43"/>
      <c r="G2439" s="39"/>
      <c r="H2439" s="48"/>
      <c r="I2439" s="43"/>
      <c r="J2439" s="48"/>
      <c r="K2439" s="43"/>
    </row>
    <row r="2440" spans="6:11" ht="20.399999999999999" x14ac:dyDescent="0.3">
      <c r="F2440" s="43"/>
      <c r="G2440" s="39"/>
      <c r="H2440" s="48"/>
      <c r="I2440" s="43"/>
      <c r="J2440" s="48"/>
      <c r="K2440" s="43"/>
    </row>
    <row r="2441" spans="6:11" ht="20.399999999999999" x14ac:dyDescent="0.3">
      <c r="F2441" s="43"/>
      <c r="G2441" s="39"/>
      <c r="H2441" s="48"/>
      <c r="I2441" s="43"/>
      <c r="J2441" s="48"/>
      <c r="K2441" s="43"/>
    </row>
    <row r="2442" spans="6:11" ht="20.399999999999999" x14ac:dyDescent="0.3">
      <c r="F2442" s="43"/>
      <c r="G2442" s="39"/>
      <c r="H2442" s="48"/>
      <c r="I2442" s="43"/>
      <c r="J2442" s="48"/>
      <c r="K2442" s="43"/>
    </row>
    <row r="2443" spans="6:11" ht="20.399999999999999" x14ac:dyDescent="0.3">
      <c r="F2443" s="43"/>
      <c r="G2443" s="39"/>
      <c r="H2443" s="48"/>
      <c r="I2443" s="43"/>
      <c r="J2443" s="48"/>
      <c r="K2443" s="43"/>
    </row>
    <row r="2444" spans="6:11" ht="20.399999999999999" x14ac:dyDescent="0.3">
      <c r="F2444" s="43"/>
      <c r="G2444" s="39"/>
      <c r="H2444" s="48"/>
      <c r="I2444" s="43"/>
      <c r="J2444" s="48"/>
      <c r="K2444" s="43"/>
    </row>
    <row r="2445" spans="6:11" ht="20.399999999999999" x14ac:dyDescent="0.3">
      <c r="F2445" s="43"/>
      <c r="G2445" s="39"/>
      <c r="H2445" s="48"/>
      <c r="I2445" s="43"/>
      <c r="J2445" s="48"/>
      <c r="K2445" s="43"/>
    </row>
    <row r="2446" spans="6:11" ht="20.399999999999999" x14ac:dyDescent="0.3">
      <c r="F2446" s="43"/>
      <c r="G2446" s="39"/>
      <c r="H2446" s="48"/>
      <c r="I2446" s="43"/>
      <c r="J2446" s="48"/>
      <c r="K2446" s="43"/>
    </row>
    <row r="2447" spans="6:11" ht="20.399999999999999" x14ac:dyDescent="0.3">
      <c r="F2447" s="43"/>
      <c r="G2447" s="39"/>
      <c r="H2447" s="48"/>
      <c r="I2447" s="43"/>
      <c r="J2447" s="48"/>
      <c r="K2447" s="43"/>
    </row>
    <row r="2448" spans="6:11" ht="20.399999999999999" x14ac:dyDescent="0.3">
      <c r="F2448" s="43"/>
      <c r="G2448" s="39"/>
      <c r="H2448" s="48"/>
      <c r="I2448" s="43"/>
      <c r="J2448" s="48"/>
      <c r="K2448" s="43"/>
    </row>
    <row r="2449" spans="6:11" ht="20.399999999999999" x14ac:dyDescent="0.3">
      <c r="F2449" s="43"/>
      <c r="G2449" s="39"/>
      <c r="H2449" s="48"/>
      <c r="I2449" s="43"/>
      <c r="J2449" s="48"/>
      <c r="K2449" s="43"/>
    </row>
    <row r="2450" spans="6:11" ht="20.399999999999999" x14ac:dyDescent="0.3">
      <c r="F2450" s="43"/>
      <c r="G2450" s="39"/>
      <c r="H2450" s="48"/>
      <c r="I2450" s="43"/>
      <c r="J2450" s="48"/>
      <c r="K2450" s="43"/>
    </row>
    <row r="2451" spans="6:11" ht="20.399999999999999" x14ac:dyDescent="0.3">
      <c r="F2451" s="43"/>
      <c r="G2451" s="39"/>
      <c r="H2451" s="48"/>
      <c r="I2451" s="43"/>
      <c r="J2451" s="48"/>
      <c r="K2451" s="43"/>
    </row>
    <row r="2452" spans="6:11" ht="20.399999999999999" x14ac:dyDescent="0.3">
      <c r="F2452" s="43"/>
      <c r="G2452" s="39"/>
      <c r="H2452" s="48"/>
      <c r="I2452" s="43"/>
      <c r="J2452" s="48"/>
      <c r="K2452" s="43"/>
    </row>
    <row r="2453" spans="6:11" ht="20.399999999999999" x14ac:dyDescent="0.3">
      <c r="F2453" s="43"/>
      <c r="G2453" s="39"/>
      <c r="H2453" s="48"/>
      <c r="I2453" s="43"/>
      <c r="J2453" s="48"/>
      <c r="K2453" s="43"/>
    </row>
    <row r="2454" spans="6:11" ht="20.399999999999999" x14ac:dyDescent="0.3">
      <c r="F2454" s="43"/>
      <c r="G2454" s="39"/>
      <c r="H2454" s="48"/>
      <c r="I2454" s="43"/>
      <c r="J2454" s="48"/>
      <c r="K2454" s="43"/>
    </row>
    <row r="2455" spans="6:11" ht="20.399999999999999" x14ac:dyDescent="0.3">
      <c r="F2455" s="43"/>
      <c r="G2455" s="39"/>
      <c r="H2455" s="48"/>
      <c r="I2455" s="43"/>
      <c r="J2455" s="48"/>
      <c r="K2455" s="43"/>
    </row>
    <row r="2456" spans="6:11" ht="20.399999999999999" x14ac:dyDescent="0.3">
      <c r="F2456" s="43"/>
      <c r="G2456" s="39"/>
      <c r="H2456" s="48"/>
      <c r="I2456" s="43"/>
      <c r="J2456" s="48"/>
      <c r="K2456" s="43"/>
    </row>
    <row r="2457" spans="6:11" ht="20.399999999999999" x14ac:dyDescent="0.3">
      <c r="F2457" s="43"/>
      <c r="G2457" s="39"/>
      <c r="H2457" s="48"/>
      <c r="I2457" s="43"/>
      <c r="J2457" s="48"/>
      <c r="K2457" s="43"/>
    </row>
    <row r="2458" spans="6:11" ht="20.399999999999999" x14ac:dyDescent="0.3">
      <c r="F2458" s="43"/>
      <c r="G2458" s="39"/>
      <c r="H2458" s="48"/>
      <c r="I2458" s="43"/>
      <c r="J2458" s="48"/>
      <c r="K2458" s="43"/>
    </row>
    <row r="2459" spans="6:11" ht="20.399999999999999" x14ac:dyDescent="0.3">
      <c r="F2459" s="43"/>
      <c r="G2459" s="39"/>
      <c r="H2459" s="48"/>
      <c r="I2459" s="43"/>
      <c r="J2459" s="48"/>
      <c r="K2459" s="43"/>
    </row>
    <row r="2460" spans="6:11" ht="20.399999999999999" x14ac:dyDescent="0.3">
      <c r="F2460" s="43"/>
      <c r="G2460" s="39"/>
      <c r="H2460" s="48"/>
      <c r="I2460" s="43"/>
      <c r="J2460" s="48"/>
      <c r="K2460" s="43"/>
    </row>
    <row r="2461" spans="6:11" ht="20.399999999999999" x14ac:dyDescent="0.3">
      <c r="F2461" s="43"/>
      <c r="G2461" s="39"/>
      <c r="H2461" s="48"/>
      <c r="I2461" s="43"/>
      <c r="J2461" s="48"/>
      <c r="K2461" s="43"/>
    </row>
    <row r="2462" spans="6:11" ht="20.399999999999999" x14ac:dyDescent="0.3">
      <c r="F2462" s="43"/>
      <c r="G2462" s="39"/>
      <c r="H2462" s="48"/>
      <c r="I2462" s="43"/>
      <c r="J2462" s="48"/>
      <c r="K2462" s="43"/>
    </row>
    <row r="2463" spans="6:11" ht="20.399999999999999" x14ac:dyDescent="0.3">
      <c r="F2463" s="43"/>
      <c r="G2463" s="39"/>
      <c r="H2463" s="48"/>
      <c r="I2463" s="43"/>
      <c r="J2463" s="48"/>
      <c r="K2463" s="43"/>
    </row>
    <row r="2464" spans="6:11" ht="20.399999999999999" x14ac:dyDescent="0.3">
      <c r="F2464" s="43"/>
      <c r="G2464" s="39"/>
      <c r="H2464" s="48"/>
      <c r="I2464" s="43"/>
      <c r="J2464" s="48"/>
      <c r="K2464" s="43"/>
    </row>
    <row r="2465" spans="6:11" ht="20.399999999999999" x14ac:dyDescent="0.3">
      <c r="F2465" s="43"/>
      <c r="G2465" s="39"/>
      <c r="H2465" s="48"/>
      <c r="I2465" s="43"/>
      <c r="J2465" s="48"/>
      <c r="K2465" s="43"/>
    </row>
    <row r="2466" spans="6:11" ht="20.399999999999999" x14ac:dyDescent="0.3">
      <c r="F2466" s="43"/>
      <c r="G2466" s="39"/>
      <c r="H2466" s="48"/>
      <c r="I2466" s="43"/>
      <c r="J2466" s="48"/>
      <c r="K2466" s="43"/>
    </row>
    <row r="2467" spans="6:11" ht="20.399999999999999" x14ac:dyDescent="0.3">
      <c r="F2467" s="43"/>
      <c r="G2467" s="39"/>
      <c r="H2467" s="48"/>
      <c r="I2467" s="43"/>
      <c r="J2467" s="48"/>
      <c r="K2467" s="43"/>
    </row>
    <row r="2468" spans="6:11" ht="20.399999999999999" x14ac:dyDescent="0.3">
      <c r="F2468" s="43"/>
      <c r="G2468" s="39"/>
      <c r="H2468" s="48"/>
      <c r="I2468" s="43"/>
      <c r="J2468" s="48"/>
      <c r="K2468" s="43"/>
    </row>
    <row r="2469" spans="6:11" ht="20.399999999999999" x14ac:dyDescent="0.3">
      <c r="F2469" s="43"/>
      <c r="G2469" s="39"/>
      <c r="H2469" s="48"/>
      <c r="I2469" s="43"/>
      <c r="J2469" s="48"/>
      <c r="K2469" s="43"/>
    </row>
    <row r="2470" spans="6:11" ht="20.399999999999999" x14ac:dyDescent="0.3">
      <c r="F2470" s="43"/>
      <c r="G2470" s="39"/>
      <c r="H2470" s="48"/>
      <c r="I2470" s="43"/>
      <c r="J2470" s="48"/>
      <c r="K2470" s="43"/>
    </row>
    <row r="2471" spans="6:11" ht="20.399999999999999" x14ac:dyDescent="0.3">
      <c r="F2471" s="43"/>
      <c r="G2471" s="39"/>
      <c r="H2471" s="48"/>
      <c r="I2471" s="43"/>
      <c r="J2471" s="48"/>
      <c r="K2471" s="43"/>
    </row>
    <row r="2472" spans="6:11" ht="20.399999999999999" x14ac:dyDescent="0.3">
      <c r="F2472" s="43"/>
      <c r="G2472" s="39"/>
      <c r="H2472" s="48"/>
      <c r="I2472" s="43"/>
      <c r="J2472" s="48"/>
      <c r="K2472" s="43"/>
    </row>
    <row r="2473" spans="6:11" ht="20.399999999999999" x14ac:dyDescent="0.3">
      <c r="F2473" s="43"/>
      <c r="G2473" s="39"/>
      <c r="H2473" s="48"/>
      <c r="I2473" s="43"/>
      <c r="J2473" s="48"/>
      <c r="K2473" s="43"/>
    </row>
    <row r="2474" spans="6:11" ht="20.399999999999999" x14ac:dyDescent="0.3">
      <c r="F2474" s="43"/>
      <c r="G2474" s="39"/>
      <c r="H2474" s="48"/>
      <c r="I2474" s="43"/>
      <c r="J2474" s="48"/>
      <c r="K2474" s="43"/>
    </row>
    <row r="2475" spans="6:11" ht="20.399999999999999" x14ac:dyDescent="0.3">
      <c r="F2475" s="43"/>
      <c r="G2475" s="39"/>
      <c r="H2475" s="48"/>
      <c r="I2475" s="43"/>
      <c r="J2475" s="48"/>
      <c r="K2475" s="43"/>
    </row>
    <row r="2476" spans="6:11" ht="20.399999999999999" x14ac:dyDescent="0.3">
      <c r="F2476" s="43"/>
      <c r="G2476" s="39"/>
      <c r="H2476" s="48"/>
      <c r="I2476" s="43"/>
      <c r="J2476" s="48"/>
      <c r="K2476" s="43"/>
    </row>
    <row r="2477" spans="6:11" ht="20.399999999999999" x14ac:dyDescent="0.3">
      <c r="F2477" s="43"/>
      <c r="G2477" s="39"/>
      <c r="H2477" s="48"/>
      <c r="I2477" s="43"/>
      <c r="J2477" s="48"/>
      <c r="K2477" s="43"/>
    </row>
    <row r="2478" spans="6:11" ht="20.399999999999999" x14ac:dyDescent="0.3">
      <c r="F2478" s="43"/>
      <c r="G2478" s="39"/>
      <c r="H2478" s="48"/>
      <c r="I2478" s="43"/>
      <c r="J2478" s="48"/>
      <c r="K2478" s="43"/>
    </row>
    <row r="2479" spans="6:11" ht="20.399999999999999" x14ac:dyDescent="0.3">
      <c r="F2479" s="43"/>
      <c r="G2479" s="39"/>
      <c r="H2479" s="48"/>
      <c r="I2479" s="43"/>
      <c r="J2479" s="48"/>
      <c r="K2479" s="43"/>
    </row>
    <row r="2480" spans="6:11" ht="20.399999999999999" x14ac:dyDescent="0.3">
      <c r="F2480" s="43"/>
      <c r="G2480" s="39"/>
      <c r="H2480" s="48"/>
      <c r="I2480" s="43"/>
      <c r="J2480" s="48"/>
      <c r="K2480" s="43"/>
    </row>
    <row r="2481" spans="6:11" ht="20.399999999999999" x14ac:dyDescent="0.3">
      <c r="F2481" s="43"/>
      <c r="G2481" s="39"/>
      <c r="H2481" s="48"/>
      <c r="I2481" s="43"/>
      <c r="J2481" s="48"/>
      <c r="K2481" s="43"/>
    </row>
    <row r="2482" spans="6:11" ht="20.399999999999999" x14ac:dyDescent="0.3">
      <c r="F2482" s="43"/>
      <c r="G2482" s="39"/>
      <c r="H2482" s="48"/>
      <c r="I2482" s="43"/>
      <c r="J2482" s="48"/>
      <c r="K2482" s="43"/>
    </row>
    <row r="2483" spans="6:11" ht="20.399999999999999" x14ac:dyDescent="0.3">
      <c r="F2483" s="43"/>
      <c r="G2483" s="39"/>
      <c r="H2483" s="48"/>
      <c r="I2483" s="43"/>
      <c r="J2483" s="48"/>
      <c r="K2483" s="43"/>
    </row>
    <row r="2484" spans="6:11" ht="20.399999999999999" x14ac:dyDescent="0.3">
      <c r="F2484" s="43"/>
      <c r="G2484" s="39"/>
      <c r="H2484" s="48"/>
      <c r="I2484" s="43"/>
      <c r="J2484" s="48"/>
      <c r="K2484" s="43"/>
    </row>
    <row r="2485" spans="6:11" ht="20.399999999999999" x14ac:dyDescent="0.3">
      <c r="F2485" s="43"/>
      <c r="G2485" s="39"/>
      <c r="H2485" s="48"/>
      <c r="I2485" s="43"/>
      <c r="J2485" s="48"/>
      <c r="K2485" s="43"/>
    </row>
    <row r="2486" spans="6:11" ht="20.399999999999999" x14ac:dyDescent="0.3">
      <c r="F2486" s="43"/>
      <c r="G2486" s="39"/>
      <c r="H2486" s="48"/>
      <c r="I2486" s="43"/>
      <c r="J2486" s="48"/>
      <c r="K2486" s="43"/>
    </row>
    <row r="2487" spans="6:11" ht="20.399999999999999" x14ac:dyDescent="0.3">
      <c r="F2487" s="43"/>
      <c r="G2487" s="39"/>
      <c r="H2487" s="48"/>
      <c r="I2487" s="43"/>
      <c r="J2487" s="48"/>
      <c r="K2487" s="43"/>
    </row>
    <row r="2488" spans="6:11" ht="20.399999999999999" x14ac:dyDescent="0.3">
      <c r="F2488" s="43"/>
      <c r="G2488" s="39"/>
      <c r="H2488" s="48"/>
      <c r="I2488" s="43"/>
      <c r="J2488" s="48"/>
      <c r="K2488" s="43"/>
    </row>
    <row r="2489" spans="6:11" ht="20.399999999999999" x14ac:dyDescent="0.3">
      <c r="F2489" s="43"/>
      <c r="G2489" s="39"/>
      <c r="H2489" s="48"/>
      <c r="I2489" s="43"/>
      <c r="J2489" s="48"/>
      <c r="K2489" s="43"/>
    </row>
    <row r="2490" spans="6:11" ht="20.399999999999999" x14ac:dyDescent="0.3">
      <c r="F2490" s="43"/>
      <c r="G2490" s="39"/>
      <c r="H2490" s="48"/>
      <c r="I2490" s="43"/>
      <c r="J2490" s="48"/>
      <c r="K2490" s="43"/>
    </row>
    <row r="2491" spans="6:11" ht="20.399999999999999" x14ac:dyDescent="0.3">
      <c r="F2491" s="43"/>
      <c r="G2491" s="39"/>
      <c r="H2491" s="48"/>
      <c r="I2491" s="43"/>
      <c r="J2491" s="48"/>
      <c r="K2491" s="43"/>
    </row>
    <row r="2492" spans="6:11" ht="20.399999999999999" x14ac:dyDescent="0.3">
      <c r="F2492" s="43"/>
      <c r="G2492" s="39"/>
      <c r="H2492" s="48"/>
      <c r="I2492" s="43"/>
      <c r="J2492" s="48"/>
      <c r="K2492" s="43"/>
    </row>
    <row r="2493" spans="6:11" ht="20.399999999999999" x14ac:dyDescent="0.3">
      <c r="F2493" s="43"/>
      <c r="G2493" s="39"/>
      <c r="H2493" s="48"/>
      <c r="I2493" s="43"/>
      <c r="J2493" s="48"/>
      <c r="K2493" s="43"/>
    </row>
    <row r="2494" spans="6:11" ht="20.399999999999999" x14ac:dyDescent="0.3">
      <c r="F2494" s="43"/>
      <c r="G2494" s="39"/>
      <c r="H2494" s="48"/>
      <c r="I2494" s="43"/>
      <c r="J2494" s="48"/>
      <c r="K2494" s="43"/>
    </row>
    <row r="2495" spans="6:11" ht="20.399999999999999" x14ac:dyDescent="0.3">
      <c r="F2495" s="43"/>
      <c r="G2495" s="39"/>
      <c r="H2495" s="48"/>
      <c r="I2495" s="43"/>
      <c r="J2495" s="48"/>
      <c r="K2495" s="43"/>
    </row>
    <row r="2496" spans="6:11" ht="20.399999999999999" x14ac:dyDescent="0.3">
      <c r="F2496" s="43"/>
      <c r="G2496" s="39"/>
      <c r="H2496" s="48"/>
      <c r="I2496" s="43"/>
      <c r="J2496" s="48"/>
      <c r="K2496" s="43"/>
    </row>
    <row r="2497" spans="6:11" ht="20.399999999999999" x14ac:dyDescent="0.3">
      <c r="F2497" s="43"/>
      <c r="G2497" s="39"/>
      <c r="H2497" s="48"/>
      <c r="I2497" s="43"/>
      <c r="J2497" s="48"/>
      <c r="K2497" s="43"/>
    </row>
    <row r="2498" spans="6:11" ht="20.399999999999999" x14ac:dyDescent="0.3">
      <c r="F2498" s="43"/>
      <c r="G2498" s="39"/>
      <c r="H2498" s="48"/>
      <c r="I2498" s="43"/>
      <c r="J2498" s="48"/>
      <c r="K2498" s="43"/>
    </row>
    <row r="2499" spans="6:11" ht="20.399999999999999" x14ac:dyDescent="0.3">
      <c r="F2499" s="43"/>
      <c r="G2499" s="39"/>
      <c r="H2499" s="48"/>
      <c r="I2499" s="43"/>
      <c r="J2499" s="48"/>
      <c r="K2499" s="43"/>
    </row>
    <row r="2500" spans="6:11" ht="20.399999999999999" x14ac:dyDescent="0.3">
      <c r="F2500" s="43"/>
      <c r="G2500" s="39"/>
      <c r="H2500" s="48"/>
      <c r="I2500" s="43"/>
      <c r="J2500" s="48"/>
      <c r="K2500" s="43"/>
    </row>
    <row r="2501" spans="6:11" ht="20.399999999999999" x14ac:dyDescent="0.3">
      <c r="F2501" s="43"/>
      <c r="G2501" s="39"/>
      <c r="H2501" s="48"/>
      <c r="I2501" s="43"/>
      <c r="J2501" s="48"/>
      <c r="K2501" s="43"/>
    </row>
    <row r="2502" spans="6:11" ht="20.399999999999999" x14ac:dyDescent="0.3">
      <c r="F2502" s="43"/>
      <c r="G2502" s="39"/>
      <c r="H2502" s="48"/>
      <c r="I2502" s="43"/>
      <c r="J2502" s="48"/>
      <c r="K2502" s="43"/>
    </row>
    <row r="2503" spans="6:11" ht="20.399999999999999" x14ac:dyDescent="0.3">
      <c r="F2503" s="43"/>
      <c r="G2503" s="39"/>
      <c r="H2503" s="48"/>
      <c r="I2503" s="43"/>
      <c r="J2503" s="48"/>
      <c r="K2503" s="43"/>
    </row>
    <row r="2504" spans="6:11" ht="20.399999999999999" x14ac:dyDescent="0.3">
      <c r="F2504" s="43"/>
      <c r="G2504" s="39"/>
      <c r="H2504" s="48"/>
      <c r="I2504" s="43"/>
      <c r="J2504" s="48"/>
      <c r="K2504" s="43"/>
    </row>
    <row r="2505" spans="6:11" ht="20.399999999999999" x14ac:dyDescent="0.3">
      <c r="F2505" s="43"/>
      <c r="G2505" s="39"/>
      <c r="H2505" s="48"/>
      <c r="I2505" s="43"/>
      <c r="J2505" s="48"/>
      <c r="K2505" s="43"/>
    </row>
    <row r="2506" spans="6:11" ht="20.399999999999999" x14ac:dyDescent="0.3">
      <c r="F2506" s="43"/>
      <c r="G2506" s="39"/>
      <c r="H2506" s="48"/>
      <c r="I2506" s="43"/>
      <c r="J2506" s="48"/>
      <c r="K2506" s="43"/>
    </row>
    <row r="2507" spans="6:11" ht="20.399999999999999" x14ac:dyDescent="0.3">
      <c r="F2507" s="43"/>
      <c r="G2507" s="39"/>
      <c r="H2507" s="48"/>
      <c r="I2507" s="43"/>
      <c r="J2507" s="48"/>
      <c r="K2507" s="43"/>
    </row>
    <row r="2508" spans="6:11" ht="20.399999999999999" x14ac:dyDescent="0.3">
      <c r="F2508" s="43"/>
      <c r="G2508" s="39"/>
      <c r="H2508" s="48"/>
      <c r="I2508" s="43"/>
      <c r="J2508" s="48"/>
      <c r="K2508" s="43"/>
    </row>
    <row r="2509" spans="6:11" ht="20.399999999999999" x14ac:dyDescent="0.3">
      <c r="F2509" s="43"/>
      <c r="G2509" s="39"/>
      <c r="H2509" s="48"/>
      <c r="I2509" s="43"/>
      <c r="J2509" s="48"/>
      <c r="K2509" s="43"/>
    </row>
    <row r="2510" spans="6:11" ht="20.399999999999999" x14ac:dyDescent="0.3">
      <c r="F2510" s="43"/>
      <c r="G2510" s="39"/>
      <c r="H2510" s="48"/>
      <c r="I2510" s="43"/>
      <c r="J2510" s="48"/>
      <c r="K2510" s="43"/>
    </row>
    <row r="2511" spans="6:11" ht="20.399999999999999" x14ac:dyDescent="0.3">
      <c r="F2511" s="43"/>
      <c r="G2511" s="39"/>
      <c r="H2511" s="48"/>
      <c r="I2511" s="43"/>
      <c r="J2511" s="48"/>
      <c r="K2511" s="43"/>
    </row>
    <row r="2512" spans="6:11" ht="20.399999999999999" x14ac:dyDescent="0.3">
      <c r="F2512" s="43"/>
      <c r="G2512" s="39"/>
      <c r="H2512" s="48"/>
      <c r="I2512" s="43"/>
      <c r="J2512" s="48"/>
      <c r="K2512" s="43"/>
    </row>
    <row r="2513" spans="6:11" ht="20.399999999999999" x14ac:dyDescent="0.3">
      <c r="F2513" s="43"/>
      <c r="G2513" s="39"/>
      <c r="H2513" s="48"/>
      <c r="I2513" s="43"/>
      <c r="J2513" s="48"/>
      <c r="K2513" s="43"/>
    </row>
    <row r="2514" spans="6:11" ht="20.399999999999999" x14ac:dyDescent="0.3">
      <c r="F2514" s="43"/>
      <c r="G2514" s="39"/>
      <c r="H2514" s="48"/>
      <c r="I2514" s="43"/>
      <c r="J2514" s="48"/>
      <c r="K2514" s="43"/>
    </row>
    <row r="2515" spans="6:11" ht="20.399999999999999" x14ac:dyDescent="0.3">
      <c r="F2515" s="43"/>
      <c r="G2515" s="39"/>
      <c r="H2515" s="48"/>
      <c r="I2515" s="43"/>
      <c r="J2515" s="48"/>
      <c r="K2515" s="43"/>
    </row>
    <row r="2516" spans="6:11" ht="20.399999999999999" x14ac:dyDescent="0.3">
      <c r="F2516" s="43"/>
      <c r="G2516" s="39"/>
      <c r="H2516" s="48"/>
      <c r="I2516" s="43"/>
      <c r="J2516" s="48"/>
      <c r="K2516" s="43"/>
    </row>
    <row r="2517" spans="6:11" ht="20.399999999999999" x14ac:dyDescent="0.3">
      <c r="F2517" s="43"/>
      <c r="G2517" s="39"/>
      <c r="H2517" s="48"/>
      <c r="I2517" s="43"/>
      <c r="J2517" s="48"/>
      <c r="K2517" s="43"/>
    </row>
    <row r="2518" spans="6:11" ht="20.399999999999999" x14ac:dyDescent="0.3">
      <c r="F2518" s="43"/>
      <c r="G2518" s="39"/>
      <c r="H2518" s="48"/>
      <c r="I2518" s="43"/>
      <c r="J2518" s="48"/>
      <c r="K2518" s="43"/>
    </row>
    <row r="2519" spans="6:11" ht="20.399999999999999" x14ac:dyDescent="0.3">
      <c r="F2519" s="43"/>
      <c r="G2519" s="39"/>
      <c r="H2519" s="48"/>
      <c r="I2519" s="43"/>
      <c r="J2519" s="48"/>
      <c r="K2519" s="43"/>
    </row>
    <row r="2520" spans="6:11" ht="20.399999999999999" x14ac:dyDescent="0.3">
      <c r="F2520" s="43"/>
      <c r="G2520" s="39"/>
      <c r="H2520" s="48"/>
      <c r="I2520" s="43"/>
      <c r="J2520" s="48"/>
      <c r="K2520" s="43"/>
    </row>
    <row r="2521" spans="6:11" ht="20.399999999999999" x14ac:dyDescent="0.3">
      <c r="F2521" s="43"/>
      <c r="G2521" s="39"/>
      <c r="H2521" s="48"/>
      <c r="I2521" s="43"/>
      <c r="J2521" s="48"/>
      <c r="K2521" s="43"/>
    </row>
    <row r="2522" spans="6:11" ht="20.399999999999999" x14ac:dyDescent="0.3">
      <c r="F2522" s="43"/>
      <c r="G2522" s="39"/>
      <c r="H2522" s="48"/>
      <c r="I2522" s="43"/>
      <c r="J2522" s="48"/>
      <c r="K2522" s="43"/>
    </row>
    <row r="2523" spans="6:11" ht="20.399999999999999" x14ac:dyDescent="0.3">
      <c r="F2523" s="43"/>
      <c r="G2523" s="39"/>
      <c r="H2523" s="48"/>
      <c r="I2523" s="43"/>
      <c r="J2523" s="48"/>
      <c r="K2523" s="43"/>
    </row>
    <row r="2524" spans="6:11" ht="20.399999999999999" x14ac:dyDescent="0.3">
      <c r="F2524" s="43"/>
      <c r="G2524" s="39"/>
      <c r="H2524" s="48"/>
      <c r="I2524" s="43"/>
      <c r="J2524" s="48"/>
      <c r="K2524" s="43"/>
    </row>
    <row r="2525" spans="6:11" ht="20.399999999999999" x14ac:dyDescent="0.3">
      <c r="F2525" s="43"/>
      <c r="G2525" s="39"/>
      <c r="H2525" s="48"/>
      <c r="I2525" s="43"/>
      <c r="J2525" s="48"/>
      <c r="K2525" s="43"/>
    </row>
    <row r="2526" spans="6:11" ht="20.399999999999999" x14ac:dyDescent="0.3">
      <c r="F2526" s="43"/>
      <c r="G2526" s="39"/>
      <c r="H2526" s="48"/>
      <c r="I2526" s="43"/>
      <c r="J2526" s="48"/>
      <c r="K2526" s="43"/>
    </row>
    <row r="2527" spans="6:11" ht="20.399999999999999" x14ac:dyDescent="0.3">
      <c r="F2527" s="43"/>
      <c r="G2527" s="39"/>
      <c r="H2527" s="48"/>
      <c r="I2527" s="43"/>
      <c r="J2527" s="48"/>
      <c r="K2527" s="43"/>
    </row>
    <row r="2528" spans="6:11" ht="20.399999999999999" x14ac:dyDescent="0.3">
      <c r="F2528" s="43"/>
      <c r="G2528" s="39"/>
      <c r="H2528" s="48"/>
      <c r="I2528" s="43"/>
      <c r="J2528" s="48"/>
      <c r="K2528" s="43"/>
    </row>
    <row r="2529" spans="6:11" ht="20.399999999999999" x14ac:dyDescent="0.3">
      <c r="F2529" s="43"/>
      <c r="G2529" s="39"/>
      <c r="H2529" s="48"/>
      <c r="I2529" s="43"/>
      <c r="J2529" s="48"/>
      <c r="K2529" s="43"/>
    </row>
    <row r="2530" spans="6:11" ht="20.399999999999999" x14ac:dyDescent="0.3">
      <c r="F2530" s="43"/>
      <c r="G2530" s="39"/>
      <c r="H2530" s="48"/>
      <c r="I2530" s="43"/>
      <c r="J2530" s="48"/>
      <c r="K2530" s="43"/>
    </row>
    <row r="2531" spans="6:11" ht="20.399999999999999" x14ac:dyDescent="0.3">
      <c r="F2531" s="43"/>
      <c r="G2531" s="39"/>
      <c r="H2531" s="48"/>
      <c r="I2531" s="43"/>
      <c r="J2531" s="48"/>
      <c r="K2531" s="43"/>
    </row>
    <row r="2532" spans="6:11" ht="20.399999999999999" x14ac:dyDescent="0.3">
      <c r="F2532" s="43"/>
      <c r="G2532" s="39"/>
      <c r="H2532" s="48"/>
      <c r="I2532" s="43"/>
      <c r="J2532" s="48"/>
      <c r="K2532" s="43"/>
    </row>
    <row r="2533" spans="6:11" ht="20.399999999999999" x14ac:dyDescent="0.3">
      <c r="F2533" s="43"/>
      <c r="G2533" s="39"/>
      <c r="H2533" s="48"/>
      <c r="I2533" s="43"/>
      <c r="J2533" s="48"/>
      <c r="K2533" s="43"/>
    </row>
    <row r="2534" spans="6:11" ht="20.399999999999999" x14ac:dyDescent="0.3">
      <c r="F2534" s="43"/>
      <c r="G2534" s="39"/>
      <c r="H2534" s="48"/>
      <c r="I2534" s="43"/>
      <c r="J2534" s="48"/>
      <c r="K2534" s="43"/>
    </row>
    <row r="2535" spans="6:11" ht="20.399999999999999" x14ac:dyDescent="0.3">
      <c r="F2535" s="43"/>
      <c r="G2535" s="39"/>
      <c r="H2535" s="48"/>
      <c r="I2535" s="43"/>
      <c r="J2535" s="48"/>
      <c r="K2535" s="43"/>
    </row>
    <row r="2536" spans="6:11" ht="20.399999999999999" x14ac:dyDescent="0.3">
      <c r="F2536" s="43"/>
      <c r="G2536" s="39"/>
      <c r="H2536" s="48"/>
      <c r="I2536" s="43"/>
      <c r="J2536" s="48"/>
      <c r="K2536" s="43"/>
    </row>
    <row r="2537" spans="6:11" ht="20.399999999999999" x14ac:dyDescent="0.3">
      <c r="F2537" s="43"/>
      <c r="G2537" s="39"/>
      <c r="H2537" s="48"/>
      <c r="I2537" s="43"/>
      <c r="J2537" s="48"/>
      <c r="K2537" s="43"/>
    </row>
    <row r="2538" spans="6:11" ht="20.399999999999999" x14ac:dyDescent="0.3">
      <c r="F2538" s="43"/>
      <c r="G2538" s="39"/>
      <c r="H2538" s="48"/>
      <c r="I2538" s="43"/>
      <c r="J2538" s="48"/>
      <c r="K2538" s="43"/>
    </row>
    <row r="2539" spans="6:11" ht="20.399999999999999" x14ac:dyDescent="0.3">
      <c r="F2539" s="43"/>
      <c r="G2539" s="39"/>
      <c r="H2539" s="48"/>
      <c r="I2539" s="43"/>
      <c r="J2539" s="48"/>
      <c r="K2539" s="43"/>
    </row>
    <row r="2540" spans="6:11" ht="20.399999999999999" x14ac:dyDescent="0.3">
      <c r="F2540" s="43"/>
      <c r="G2540" s="39"/>
      <c r="H2540" s="48"/>
      <c r="I2540" s="43"/>
      <c r="J2540" s="48"/>
      <c r="K2540" s="43"/>
    </row>
    <row r="2541" spans="6:11" ht="20.399999999999999" x14ac:dyDescent="0.3">
      <c r="F2541" s="43"/>
      <c r="G2541" s="39"/>
      <c r="H2541" s="48"/>
      <c r="I2541" s="43"/>
      <c r="J2541" s="48"/>
      <c r="K2541" s="43"/>
    </row>
    <row r="2542" spans="6:11" ht="20.399999999999999" x14ac:dyDescent="0.3">
      <c r="F2542" s="43"/>
      <c r="G2542" s="39"/>
      <c r="H2542" s="48"/>
      <c r="I2542" s="43"/>
      <c r="J2542" s="48"/>
      <c r="K2542" s="43"/>
    </row>
    <row r="2543" spans="6:11" ht="20.399999999999999" x14ac:dyDescent="0.3">
      <c r="F2543" s="43"/>
      <c r="G2543" s="39"/>
      <c r="H2543" s="48"/>
      <c r="I2543" s="43"/>
      <c r="J2543" s="48"/>
      <c r="K2543" s="43"/>
    </row>
    <row r="2544" spans="6:11" ht="20.399999999999999" x14ac:dyDescent="0.3">
      <c r="F2544" s="43"/>
      <c r="G2544" s="39"/>
      <c r="H2544" s="48"/>
      <c r="I2544" s="43"/>
      <c r="J2544" s="48"/>
      <c r="K2544" s="43"/>
    </row>
    <row r="2545" spans="6:11" ht="20.399999999999999" x14ac:dyDescent="0.3">
      <c r="F2545" s="43"/>
      <c r="G2545" s="39"/>
      <c r="H2545" s="48"/>
      <c r="I2545" s="43"/>
      <c r="J2545" s="48"/>
      <c r="K2545" s="43"/>
    </row>
    <row r="2546" spans="6:11" ht="20.399999999999999" x14ac:dyDescent="0.3">
      <c r="F2546" s="43"/>
      <c r="G2546" s="39"/>
      <c r="H2546" s="48"/>
      <c r="I2546" s="43"/>
      <c r="J2546" s="48"/>
      <c r="K2546" s="43"/>
    </row>
    <row r="2547" spans="6:11" ht="20.399999999999999" x14ac:dyDescent="0.3">
      <c r="F2547" s="43"/>
      <c r="G2547" s="39"/>
      <c r="H2547" s="48"/>
      <c r="I2547" s="43"/>
      <c r="J2547" s="48"/>
      <c r="K2547" s="43"/>
    </row>
    <row r="2548" spans="6:11" ht="20.399999999999999" x14ac:dyDescent="0.3">
      <c r="F2548" s="43"/>
      <c r="G2548" s="39"/>
      <c r="H2548" s="48"/>
      <c r="I2548" s="43"/>
      <c r="J2548" s="48"/>
      <c r="K2548" s="43"/>
    </row>
    <row r="2549" spans="6:11" ht="20.399999999999999" x14ac:dyDescent="0.3">
      <c r="F2549" s="43"/>
      <c r="G2549" s="39"/>
      <c r="H2549" s="48"/>
      <c r="I2549" s="43"/>
      <c r="J2549" s="48"/>
      <c r="K2549" s="43"/>
    </row>
    <row r="2550" spans="6:11" ht="20.399999999999999" x14ac:dyDescent="0.3">
      <c r="F2550" s="43"/>
      <c r="G2550" s="39"/>
      <c r="H2550" s="48"/>
      <c r="I2550" s="43"/>
      <c r="J2550" s="48"/>
      <c r="K2550" s="43"/>
    </row>
    <row r="2551" spans="6:11" ht="20.399999999999999" x14ac:dyDescent="0.3">
      <c r="F2551" s="43"/>
      <c r="G2551" s="39"/>
      <c r="H2551" s="48"/>
      <c r="I2551" s="43"/>
      <c r="J2551" s="48"/>
      <c r="K2551" s="43"/>
    </row>
    <row r="2552" spans="6:11" ht="20.399999999999999" x14ac:dyDescent="0.3">
      <c r="F2552" s="43"/>
      <c r="G2552" s="39"/>
      <c r="H2552" s="48"/>
      <c r="I2552" s="43"/>
      <c r="J2552" s="48"/>
      <c r="K2552" s="43"/>
    </row>
    <row r="2553" spans="6:11" ht="20.399999999999999" x14ac:dyDescent="0.3">
      <c r="F2553" s="43"/>
      <c r="G2553" s="39"/>
      <c r="H2553" s="48"/>
      <c r="I2553" s="43"/>
      <c r="J2553" s="48"/>
      <c r="K2553" s="43"/>
    </row>
    <row r="2554" spans="6:11" ht="20.399999999999999" x14ac:dyDescent="0.3">
      <c r="F2554" s="43"/>
      <c r="G2554" s="39"/>
      <c r="H2554" s="48"/>
      <c r="I2554" s="43"/>
      <c r="J2554" s="48"/>
      <c r="K2554" s="43"/>
    </row>
    <row r="2555" spans="6:11" ht="20.399999999999999" x14ac:dyDescent="0.3">
      <c r="F2555" s="43"/>
      <c r="G2555" s="39"/>
      <c r="H2555" s="48"/>
      <c r="I2555" s="43"/>
      <c r="J2555" s="48"/>
      <c r="K2555" s="43"/>
    </row>
    <row r="2556" spans="6:11" ht="20.399999999999999" x14ac:dyDescent="0.3">
      <c r="F2556" s="43"/>
      <c r="G2556" s="39"/>
      <c r="H2556" s="48"/>
      <c r="I2556" s="43"/>
      <c r="J2556" s="48"/>
      <c r="K2556" s="43"/>
    </row>
    <row r="2557" spans="6:11" ht="20.399999999999999" x14ac:dyDescent="0.3">
      <c r="F2557" s="43"/>
      <c r="G2557" s="39"/>
      <c r="H2557" s="48"/>
      <c r="I2557" s="43"/>
      <c r="J2557" s="48"/>
      <c r="K2557" s="43"/>
    </row>
    <row r="2558" spans="6:11" ht="20.399999999999999" x14ac:dyDescent="0.3">
      <c r="F2558" s="43"/>
      <c r="G2558" s="39"/>
      <c r="H2558" s="48"/>
      <c r="I2558" s="43"/>
      <c r="J2558" s="48"/>
      <c r="K2558" s="43"/>
    </row>
    <row r="2559" spans="6:11" ht="20.399999999999999" x14ac:dyDescent="0.3">
      <c r="F2559" s="43"/>
      <c r="G2559" s="39"/>
      <c r="H2559" s="48"/>
      <c r="I2559" s="43"/>
      <c r="J2559" s="48"/>
      <c r="K2559" s="43"/>
    </row>
    <row r="2560" spans="6:11" ht="20.399999999999999" x14ac:dyDescent="0.3">
      <c r="F2560" s="43"/>
      <c r="G2560" s="39"/>
      <c r="H2560" s="48"/>
      <c r="I2560" s="43"/>
      <c r="J2560" s="48"/>
      <c r="K2560" s="43"/>
    </row>
    <row r="2561" spans="6:11" ht="20.399999999999999" x14ac:dyDescent="0.3">
      <c r="F2561" s="43"/>
      <c r="G2561" s="39"/>
      <c r="H2561" s="48"/>
      <c r="I2561" s="43"/>
      <c r="J2561" s="48"/>
      <c r="K2561" s="43"/>
    </row>
    <row r="2562" spans="6:11" ht="20.399999999999999" x14ac:dyDescent="0.3">
      <c r="F2562" s="43"/>
      <c r="G2562" s="39"/>
      <c r="H2562" s="48"/>
      <c r="I2562" s="43"/>
      <c r="J2562" s="48"/>
      <c r="K2562" s="43"/>
    </row>
    <row r="2563" spans="6:11" ht="20.399999999999999" x14ac:dyDescent="0.3">
      <c r="F2563" s="43"/>
      <c r="G2563" s="39"/>
      <c r="H2563" s="48"/>
      <c r="I2563" s="43"/>
      <c r="J2563" s="48"/>
      <c r="K2563" s="43"/>
    </row>
    <row r="2564" spans="6:11" ht="20.399999999999999" x14ac:dyDescent="0.3">
      <c r="F2564" s="43"/>
      <c r="G2564" s="39"/>
      <c r="H2564" s="48"/>
      <c r="I2564" s="43"/>
      <c r="J2564" s="48"/>
      <c r="K2564" s="43"/>
    </row>
    <row r="2565" spans="6:11" ht="20.399999999999999" x14ac:dyDescent="0.3">
      <c r="F2565" s="43"/>
      <c r="G2565" s="39"/>
      <c r="H2565" s="48"/>
      <c r="I2565" s="43"/>
      <c r="J2565" s="48"/>
      <c r="K2565" s="43"/>
    </row>
    <row r="2566" spans="6:11" ht="20.399999999999999" x14ac:dyDescent="0.3">
      <c r="F2566" s="43"/>
      <c r="G2566" s="39"/>
      <c r="H2566" s="48"/>
      <c r="I2566" s="43"/>
      <c r="J2566" s="48"/>
      <c r="K2566" s="43"/>
    </row>
    <row r="2567" spans="6:11" ht="20.399999999999999" x14ac:dyDescent="0.3">
      <c r="F2567" s="43"/>
      <c r="G2567" s="39"/>
      <c r="H2567" s="48"/>
      <c r="I2567" s="43"/>
      <c r="J2567" s="48"/>
      <c r="K2567" s="43"/>
    </row>
    <row r="2568" spans="6:11" ht="20.399999999999999" x14ac:dyDescent="0.3">
      <c r="F2568" s="43"/>
      <c r="G2568" s="39"/>
      <c r="H2568" s="48"/>
      <c r="I2568" s="43"/>
      <c r="J2568" s="48"/>
      <c r="K2568" s="43"/>
    </row>
    <row r="2569" spans="6:11" ht="20.399999999999999" x14ac:dyDescent="0.3">
      <c r="F2569" s="43"/>
      <c r="G2569" s="39"/>
      <c r="H2569" s="48"/>
      <c r="I2569" s="43"/>
      <c r="J2569" s="48"/>
      <c r="K2569" s="43"/>
    </row>
    <row r="2570" spans="6:11" ht="20.399999999999999" x14ac:dyDescent="0.3">
      <c r="F2570" s="43"/>
      <c r="G2570" s="39"/>
      <c r="H2570" s="48"/>
      <c r="I2570" s="43"/>
      <c r="J2570" s="48"/>
      <c r="K2570" s="43"/>
    </row>
    <row r="2571" spans="6:11" ht="20.399999999999999" x14ac:dyDescent="0.3">
      <c r="F2571" s="43"/>
      <c r="G2571" s="39"/>
      <c r="H2571" s="48"/>
      <c r="I2571" s="43"/>
      <c r="J2571" s="48"/>
      <c r="K2571" s="43"/>
    </row>
    <row r="2572" spans="6:11" ht="20.399999999999999" x14ac:dyDescent="0.3">
      <c r="F2572" s="43"/>
      <c r="G2572" s="39"/>
      <c r="H2572" s="48"/>
      <c r="I2572" s="43"/>
      <c r="J2572" s="48"/>
      <c r="K2572" s="43"/>
    </row>
    <row r="2573" spans="6:11" ht="20.399999999999999" x14ac:dyDescent="0.3">
      <c r="F2573" s="43"/>
      <c r="G2573" s="39"/>
      <c r="H2573" s="48"/>
      <c r="I2573" s="43"/>
      <c r="J2573" s="48"/>
      <c r="K2573" s="43"/>
    </row>
    <row r="2574" spans="6:11" ht="20.399999999999999" x14ac:dyDescent="0.3">
      <c r="F2574" s="43"/>
      <c r="G2574" s="39"/>
      <c r="H2574" s="48"/>
      <c r="I2574" s="43"/>
      <c r="J2574" s="48"/>
      <c r="K2574" s="43"/>
    </row>
    <row r="2575" spans="6:11" ht="20.399999999999999" x14ac:dyDescent="0.3">
      <c r="F2575" s="43"/>
      <c r="G2575" s="39"/>
      <c r="H2575" s="48"/>
      <c r="I2575" s="43"/>
      <c r="J2575" s="48"/>
      <c r="K2575" s="43"/>
    </row>
    <row r="2576" spans="6:11" ht="20.399999999999999" x14ac:dyDescent="0.3">
      <c r="F2576" s="43"/>
      <c r="G2576" s="39"/>
      <c r="H2576" s="48"/>
      <c r="I2576" s="43"/>
      <c r="J2576" s="48"/>
      <c r="K2576" s="43"/>
    </row>
    <row r="2577" spans="6:11" ht="20.399999999999999" x14ac:dyDescent="0.3">
      <c r="F2577" s="43"/>
      <c r="G2577" s="39"/>
      <c r="H2577" s="48"/>
      <c r="I2577" s="43"/>
      <c r="J2577" s="48"/>
      <c r="K2577" s="43"/>
    </row>
    <row r="2578" spans="6:11" ht="20.399999999999999" x14ac:dyDescent="0.3">
      <c r="F2578" s="43"/>
      <c r="G2578" s="39"/>
      <c r="H2578" s="48"/>
      <c r="I2578" s="43"/>
      <c r="J2578" s="48"/>
      <c r="K2578" s="43"/>
    </row>
    <row r="2579" spans="6:11" ht="20.399999999999999" x14ac:dyDescent="0.3">
      <c r="F2579" s="43"/>
      <c r="G2579" s="39"/>
      <c r="H2579" s="48"/>
      <c r="I2579" s="43"/>
      <c r="J2579" s="48"/>
      <c r="K2579" s="43"/>
    </row>
    <row r="2580" spans="6:11" ht="20.399999999999999" x14ac:dyDescent="0.3">
      <c r="F2580" s="43"/>
      <c r="G2580" s="39"/>
      <c r="H2580" s="48"/>
      <c r="I2580" s="43"/>
      <c r="J2580" s="48"/>
      <c r="K2580" s="43"/>
    </row>
    <row r="2581" spans="6:11" ht="20.399999999999999" x14ac:dyDescent="0.3">
      <c r="F2581" s="43"/>
      <c r="G2581" s="39"/>
      <c r="H2581" s="48"/>
      <c r="I2581" s="43"/>
      <c r="J2581" s="48"/>
      <c r="K2581" s="43"/>
    </row>
    <row r="2582" spans="6:11" ht="20.399999999999999" x14ac:dyDescent="0.3">
      <c r="F2582" s="43"/>
      <c r="G2582" s="39"/>
      <c r="H2582" s="48"/>
      <c r="I2582" s="43"/>
      <c r="J2582" s="48"/>
      <c r="K2582" s="43"/>
    </row>
    <row r="2583" spans="6:11" ht="20.399999999999999" x14ac:dyDescent="0.3">
      <c r="F2583" s="43"/>
      <c r="G2583" s="39"/>
      <c r="H2583" s="48"/>
      <c r="I2583" s="43"/>
      <c r="J2583" s="48"/>
      <c r="K2583" s="43"/>
    </row>
    <row r="2584" spans="6:11" ht="20.399999999999999" x14ac:dyDescent="0.3">
      <c r="F2584" s="43"/>
      <c r="G2584" s="39"/>
      <c r="H2584" s="48"/>
      <c r="I2584" s="43"/>
      <c r="J2584" s="48"/>
      <c r="K2584" s="43"/>
    </row>
    <row r="2585" spans="6:11" ht="20.399999999999999" x14ac:dyDescent="0.3">
      <c r="F2585" s="43"/>
      <c r="G2585" s="39"/>
      <c r="H2585" s="48"/>
      <c r="I2585" s="43"/>
      <c r="J2585" s="48"/>
      <c r="K2585" s="43"/>
    </row>
    <row r="2586" spans="6:11" ht="20.399999999999999" x14ac:dyDescent="0.3">
      <c r="F2586" s="43"/>
      <c r="G2586" s="39"/>
      <c r="H2586" s="48"/>
      <c r="I2586" s="43"/>
      <c r="J2586" s="48"/>
      <c r="K2586" s="43"/>
    </row>
    <row r="2587" spans="6:11" ht="20.399999999999999" x14ac:dyDescent="0.3">
      <c r="F2587" s="43"/>
      <c r="G2587" s="39"/>
      <c r="H2587" s="48"/>
      <c r="I2587" s="43"/>
      <c r="J2587" s="48"/>
      <c r="K2587" s="43"/>
    </row>
    <row r="2588" spans="6:11" ht="20.399999999999999" x14ac:dyDescent="0.3">
      <c r="F2588" s="43"/>
      <c r="G2588" s="39"/>
      <c r="H2588" s="48"/>
      <c r="I2588" s="43"/>
      <c r="J2588" s="48"/>
      <c r="K2588" s="43"/>
    </row>
    <row r="2589" spans="6:11" ht="20.399999999999999" x14ac:dyDescent="0.3">
      <c r="F2589" s="43"/>
      <c r="G2589" s="39"/>
      <c r="H2589" s="48"/>
      <c r="I2589" s="43"/>
      <c r="J2589" s="48"/>
      <c r="K2589" s="43"/>
    </row>
    <row r="2590" spans="6:11" ht="20.399999999999999" x14ac:dyDescent="0.3">
      <c r="F2590" s="43"/>
      <c r="G2590" s="39"/>
      <c r="H2590" s="48"/>
      <c r="I2590" s="43"/>
      <c r="J2590" s="48"/>
      <c r="K2590" s="43"/>
    </row>
    <row r="2591" spans="6:11" ht="20.399999999999999" x14ac:dyDescent="0.3">
      <c r="F2591" s="43"/>
      <c r="G2591" s="39"/>
      <c r="H2591" s="48"/>
      <c r="I2591" s="43"/>
      <c r="J2591" s="48"/>
      <c r="K2591" s="43"/>
    </row>
    <row r="2592" spans="6:11" ht="20.399999999999999" x14ac:dyDescent="0.3">
      <c r="F2592" s="43"/>
      <c r="G2592" s="39"/>
      <c r="H2592" s="48"/>
      <c r="I2592" s="43"/>
      <c r="J2592" s="48"/>
      <c r="K2592" s="43"/>
    </row>
    <row r="2593" spans="6:11" ht="20.399999999999999" x14ac:dyDescent="0.3">
      <c r="F2593" s="43"/>
      <c r="G2593" s="39"/>
      <c r="H2593" s="48"/>
      <c r="I2593" s="43"/>
      <c r="J2593" s="48"/>
      <c r="K2593" s="43"/>
    </row>
    <row r="2594" spans="6:11" ht="20.399999999999999" x14ac:dyDescent="0.3">
      <c r="F2594" s="43"/>
      <c r="G2594" s="39"/>
      <c r="H2594" s="48"/>
      <c r="I2594" s="43"/>
      <c r="J2594" s="48"/>
      <c r="K2594" s="43"/>
    </row>
    <row r="2595" spans="6:11" ht="20.399999999999999" x14ac:dyDescent="0.3">
      <c r="F2595" s="43"/>
      <c r="G2595" s="39"/>
      <c r="H2595" s="48"/>
      <c r="I2595" s="43"/>
      <c r="J2595" s="48"/>
      <c r="K2595" s="43"/>
    </row>
    <row r="2596" spans="6:11" ht="20.399999999999999" x14ac:dyDescent="0.3">
      <c r="F2596" s="43"/>
      <c r="G2596" s="39"/>
      <c r="H2596" s="48"/>
      <c r="I2596" s="43"/>
      <c r="J2596" s="48"/>
      <c r="K2596" s="43"/>
    </row>
    <row r="2597" spans="6:11" ht="20.399999999999999" x14ac:dyDescent="0.3">
      <c r="F2597" s="43"/>
      <c r="G2597" s="39"/>
      <c r="H2597" s="48"/>
      <c r="I2597" s="43"/>
      <c r="J2597" s="48"/>
      <c r="K2597" s="43"/>
    </row>
    <row r="2598" spans="6:11" ht="20.399999999999999" x14ac:dyDescent="0.3">
      <c r="F2598" s="43"/>
      <c r="G2598" s="39"/>
      <c r="H2598" s="48"/>
      <c r="I2598" s="43"/>
      <c r="J2598" s="48"/>
      <c r="K2598" s="43"/>
    </row>
    <row r="2599" spans="6:11" ht="20.399999999999999" x14ac:dyDescent="0.3">
      <c r="F2599" s="43"/>
      <c r="G2599" s="39"/>
      <c r="H2599" s="48"/>
      <c r="I2599" s="43"/>
      <c r="J2599" s="48"/>
      <c r="K2599" s="43"/>
    </row>
    <row r="2600" spans="6:11" ht="20.399999999999999" x14ac:dyDescent="0.3">
      <c r="F2600" s="43"/>
      <c r="G2600" s="39"/>
      <c r="H2600" s="48"/>
      <c r="I2600" s="43"/>
      <c r="J2600" s="48"/>
      <c r="K2600" s="43"/>
    </row>
    <row r="2601" spans="6:11" ht="20.399999999999999" x14ac:dyDescent="0.3">
      <c r="F2601" s="43"/>
      <c r="G2601" s="39"/>
      <c r="H2601" s="48"/>
      <c r="I2601" s="43"/>
      <c r="J2601" s="48"/>
      <c r="K2601" s="43"/>
    </row>
    <row r="2602" spans="6:11" ht="20.399999999999999" x14ac:dyDescent="0.3">
      <c r="F2602" s="43"/>
      <c r="G2602" s="39"/>
      <c r="H2602" s="48"/>
      <c r="I2602" s="43"/>
      <c r="J2602" s="48"/>
      <c r="K2602" s="43"/>
    </row>
    <row r="2603" spans="6:11" ht="20.399999999999999" x14ac:dyDescent="0.3">
      <c r="F2603" s="43"/>
      <c r="G2603" s="39"/>
      <c r="H2603" s="48"/>
      <c r="I2603" s="43"/>
      <c r="J2603" s="48"/>
      <c r="K2603" s="43"/>
    </row>
    <row r="2604" spans="6:11" ht="20.399999999999999" x14ac:dyDescent="0.3">
      <c r="F2604" s="43"/>
      <c r="G2604" s="39"/>
      <c r="H2604" s="48"/>
      <c r="I2604" s="43"/>
      <c r="J2604" s="48"/>
      <c r="K2604" s="43"/>
    </row>
    <row r="2605" spans="6:11" ht="20.399999999999999" x14ac:dyDescent="0.3">
      <c r="F2605" s="43"/>
      <c r="G2605" s="39"/>
      <c r="H2605" s="48"/>
      <c r="I2605" s="43"/>
      <c r="J2605" s="48"/>
      <c r="K2605" s="43"/>
    </row>
    <row r="2606" spans="6:11" ht="20.399999999999999" x14ac:dyDescent="0.3">
      <c r="F2606" s="43"/>
      <c r="G2606" s="39"/>
      <c r="H2606" s="48"/>
      <c r="I2606" s="43"/>
      <c r="J2606" s="48"/>
      <c r="K2606" s="43"/>
    </row>
    <row r="2607" spans="6:11" ht="20.399999999999999" x14ac:dyDescent="0.3">
      <c r="F2607" s="43"/>
      <c r="G2607" s="39"/>
      <c r="H2607" s="48"/>
      <c r="I2607" s="43"/>
      <c r="J2607" s="48"/>
      <c r="K2607" s="43"/>
    </row>
    <row r="2608" spans="6:11" ht="20.399999999999999" x14ac:dyDescent="0.3">
      <c r="F2608" s="43"/>
      <c r="G2608" s="39"/>
      <c r="H2608" s="48"/>
      <c r="I2608" s="43"/>
      <c r="J2608" s="48"/>
      <c r="K2608" s="43"/>
    </row>
    <row r="2609" spans="6:11" ht="20.399999999999999" x14ac:dyDescent="0.3">
      <c r="F2609" s="43"/>
      <c r="G2609" s="39"/>
      <c r="H2609" s="48"/>
      <c r="I2609" s="43"/>
      <c r="J2609" s="48"/>
      <c r="K2609" s="43"/>
    </row>
    <row r="2610" spans="6:11" ht="20.399999999999999" x14ac:dyDescent="0.3">
      <c r="F2610" s="43"/>
      <c r="G2610" s="39"/>
      <c r="H2610" s="48"/>
      <c r="I2610" s="43"/>
      <c r="J2610" s="48"/>
      <c r="K2610" s="43"/>
    </row>
    <row r="2611" spans="6:11" ht="20.399999999999999" x14ac:dyDescent="0.3">
      <c r="F2611" s="43"/>
      <c r="G2611" s="39"/>
      <c r="H2611" s="48"/>
      <c r="I2611" s="43"/>
      <c r="J2611" s="48"/>
      <c r="K2611" s="43"/>
    </row>
    <row r="2612" spans="6:11" ht="20.399999999999999" x14ac:dyDescent="0.3">
      <c r="F2612" s="43"/>
      <c r="G2612" s="39"/>
      <c r="H2612" s="48"/>
      <c r="I2612" s="43"/>
      <c r="J2612" s="48"/>
      <c r="K2612" s="43"/>
    </row>
    <row r="2613" spans="6:11" ht="20.399999999999999" x14ac:dyDescent="0.3">
      <c r="F2613" s="43"/>
      <c r="G2613" s="39"/>
      <c r="H2613" s="48"/>
      <c r="I2613" s="43"/>
      <c r="J2613" s="48"/>
      <c r="K2613" s="43"/>
    </row>
    <row r="2614" spans="6:11" ht="20.399999999999999" x14ac:dyDescent="0.3">
      <c r="F2614" s="43"/>
      <c r="G2614" s="39"/>
      <c r="H2614" s="48"/>
      <c r="I2614" s="43"/>
      <c r="J2614" s="48"/>
      <c r="K2614" s="43"/>
    </row>
    <row r="2615" spans="6:11" ht="20.399999999999999" x14ac:dyDescent="0.3">
      <c r="F2615" s="43"/>
      <c r="G2615" s="39"/>
      <c r="H2615" s="48"/>
      <c r="I2615" s="43"/>
      <c r="J2615" s="48"/>
      <c r="K2615" s="43"/>
    </row>
    <row r="2616" spans="6:11" ht="20.399999999999999" x14ac:dyDescent="0.3">
      <c r="F2616" s="43"/>
      <c r="G2616" s="39"/>
      <c r="H2616" s="48"/>
      <c r="I2616" s="43"/>
      <c r="J2616" s="48"/>
      <c r="K2616" s="43"/>
    </row>
    <row r="2617" spans="6:11" ht="20.399999999999999" x14ac:dyDescent="0.3">
      <c r="F2617" s="43"/>
      <c r="G2617" s="39"/>
      <c r="H2617" s="48"/>
      <c r="I2617" s="43"/>
      <c r="J2617" s="48"/>
      <c r="K2617" s="43"/>
    </row>
    <row r="2618" spans="6:11" ht="20.399999999999999" x14ac:dyDescent="0.3">
      <c r="F2618" s="43"/>
      <c r="G2618" s="39"/>
      <c r="H2618" s="48"/>
      <c r="I2618" s="43"/>
      <c r="J2618" s="48"/>
      <c r="K2618" s="43"/>
    </row>
    <row r="2619" spans="6:11" ht="20.399999999999999" x14ac:dyDescent="0.3">
      <c r="F2619" s="43"/>
      <c r="G2619" s="39"/>
      <c r="H2619" s="48"/>
      <c r="I2619" s="43"/>
      <c r="J2619" s="48"/>
      <c r="K2619" s="43"/>
    </row>
    <row r="2620" spans="6:11" ht="20.399999999999999" x14ac:dyDescent="0.3">
      <c r="F2620" s="43"/>
      <c r="G2620" s="39"/>
      <c r="H2620" s="48"/>
      <c r="I2620" s="43"/>
      <c r="J2620" s="48"/>
      <c r="K2620" s="43"/>
    </row>
    <row r="2621" spans="6:11" ht="20.399999999999999" x14ac:dyDescent="0.3">
      <c r="F2621" s="43"/>
      <c r="G2621" s="39"/>
      <c r="H2621" s="48"/>
      <c r="I2621" s="43"/>
      <c r="J2621" s="48"/>
      <c r="K2621" s="43"/>
    </row>
    <row r="2622" spans="6:11" ht="20.399999999999999" x14ac:dyDescent="0.3">
      <c r="F2622" s="43"/>
      <c r="G2622" s="39"/>
      <c r="H2622" s="48"/>
      <c r="I2622" s="43"/>
      <c r="J2622" s="48"/>
      <c r="K2622" s="43"/>
    </row>
    <row r="2623" spans="6:11" ht="20.399999999999999" x14ac:dyDescent="0.3">
      <c r="F2623" s="43"/>
      <c r="G2623" s="39"/>
      <c r="H2623" s="48"/>
      <c r="I2623" s="43"/>
      <c r="J2623" s="48"/>
      <c r="K2623" s="43"/>
    </row>
    <row r="2624" spans="6:11" ht="20.399999999999999" x14ac:dyDescent="0.3">
      <c r="F2624" s="43"/>
      <c r="G2624" s="39"/>
      <c r="H2624" s="48"/>
      <c r="I2624" s="43"/>
      <c r="J2624" s="48"/>
      <c r="K2624" s="43"/>
    </row>
    <row r="2625" spans="6:11" ht="20.399999999999999" x14ac:dyDescent="0.3">
      <c r="F2625" s="43"/>
      <c r="G2625" s="39"/>
      <c r="H2625" s="48"/>
      <c r="I2625" s="43"/>
      <c r="J2625" s="48"/>
      <c r="K2625" s="43"/>
    </row>
    <row r="2626" spans="6:11" ht="20.399999999999999" x14ac:dyDescent="0.3">
      <c r="F2626" s="43"/>
      <c r="G2626" s="39"/>
      <c r="H2626" s="48"/>
      <c r="I2626" s="43"/>
      <c r="J2626" s="48"/>
      <c r="K2626" s="43"/>
    </row>
    <row r="2627" spans="6:11" ht="20.399999999999999" x14ac:dyDescent="0.3">
      <c r="F2627" s="43"/>
      <c r="G2627" s="39"/>
      <c r="H2627" s="48"/>
      <c r="I2627" s="43"/>
      <c r="J2627" s="48"/>
      <c r="K2627" s="43"/>
    </row>
    <row r="2628" spans="6:11" ht="20.399999999999999" x14ac:dyDescent="0.3">
      <c r="F2628" s="43"/>
      <c r="G2628" s="39"/>
      <c r="H2628" s="48"/>
      <c r="I2628" s="43"/>
      <c r="J2628" s="48"/>
      <c r="K2628" s="43"/>
    </row>
    <row r="2629" spans="6:11" ht="20.399999999999999" x14ac:dyDescent="0.3">
      <c r="F2629" s="43"/>
      <c r="G2629" s="39"/>
      <c r="H2629" s="48"/>
      <c r="I2629" s="43"/>
      <c r="J2629" s="48"/>
      <c r="K2629" s="43"/>
    </row>
    <row r="2630" spans="6:11" ht="20.399999999999999" x14ac:dyDescent="0.3">
      <c r="F2630" s="43"/>
      <c r="G2630" s="39"/>
      <c r="H2630" s="48"/>
      <c r="I2630" s="43"/>
      <c r="J2630" s="48"/>
      <c r="K2630" s="43"/>
    </row>
    <row r="2631" spans="6:11" ht="20.399999999999999" x14ac:dyDescent="0.3">
      <c r="F2631" s="43"/>
      <c r="G2631" s="39"/>
      <c r="H2631" s="48"/>
      <c r="I2631" s="43"/>
      <c r="J2631" s="48"/>
      <c r="K2631" s="43"/>
    </row>
    <row r="2632" spans="6:11" ht="20.399999999999999" x14ac:dyDescent="0.3">
      <c r="F2632" s="43"/>
      <c r="G2632" s="39"/>
      <c r="H2632" s="48"/>
      <c r="I2632" s="43"/>
      <c r="J2632" s="48"/>
      <c r="K2632" s="43"/>
    </row>
    <row r="2633" spans="6:11" ht="20.399999999999999" x14ac:dyDescent="0.3">
      <c r="F2633" s="43"/>
      <c r="G2633" s="39"/>
      <c r="H2633" s="48"/>
      <c r="I2633" s="43"/>
      <c r="J2633" s="48"/>
      <c r="K2633" s="43"/>
    </row>
    <row r="2634" spans="6:11" ht="20.399999999999999" x14ac:dyDescent="0.3">
      <c r="F2634" s="43"/>
      <c r="G2634" s="39"/>
      <c r="H2634" s="48"/>
      <c r="I2634" s="43"/>
      <c r="J2634" s="48"/>
      <c r="K2634" s="43"/>
    </row>
    <row r="2635" spans="6:11" ht="20.399999999999999" x14ac:dyDescent="0.3">
      <c r="F2635" s="43"/>
      <c r="G2635" s="39"/>
      <c r="H2635" s="48"/>
      <c r="I2635" s="43"/>
      <c r="J2635" s="48"/>
      <c r="K2635" s="43"/>
    </row>
    <row r="2636" spans="6:11" ht="20.399999999999999" x14ac:dyDescent="0.3">
      <c r="F2636" s="43"/>
      <c r="G2636" s="39"/>
      <c r="H2636" s="48"/>
      <c r="I2636" s="43"/>
      <c r="J2636" s="48"/>
      <c r="K2636" s="43"/>
    </row>
    <row r="2637" spans="6:11" ht="20.399999999999999" x14ac:dyDescent="0.3">
      <c r="F2637" s="43"/>
      <c r="G2637" s="39"/>
      <c r="H2637" s="48"/>
      <c r="I2637" s="43"/>
      <c r="J2637" s="48"/>
      <c r="K2637" s="43"/>
    </row>
    <row r="2638" spans="6:11" ht="20.399999999999999" x14ac:dyDescent="0.3">
      <c r="F2638" s="43"/>
      <c r="G2638" s="39"/>
      <c r="H2638" s="48"/>
      <c r="I2638" s="43"/>
      <c r="J2638" s="48"/>
      <c r="K2638" s="43"/>
    </row>
    <row r="2639" spans="6:11" ht="20.399999999999999" x14ac:dyDescent="0.3">
      <c r="F2639" s="43"/>
      <c r="G2639" s="39"/>
      <c r="H2639" s="48"/>
      <c r="I2639" s="43"/>
      <c r="J2639" s="48"/>
      <c r="K2639" s="43"/>
    </row>
    <row r="2640" spans="6:11" ht="20.399999999999999" x14ac:dyDescent="0.3">
      <c r="F2640" s="43"/>
      <c r="G2640" s="39"/>
      <c r="H2640" s="48"/>
      <c r="I2640" s="43"/>
      <c r="J2640" s="48"/>
      <c r="K2640" s="43"/>
    </row>
    <row r="2641" spans="6:11" ht="20.399999999999999" x14ac:dyDescent="0.3">
      <c r="F2641" s="43"/>
      <c r="G2641" s="39"/>
      <c r="H2641" s="48"/>
      <c r="I2641" s="43"/>
      <c r="J2641" s="48"/>
      <c r="K2641" s="43"/>
    </row>
    <row r="2642" spans="6:11" ht="20.399999999999999" x14ac:dyDescent="0.3">
      <c r="F2642" s="43"/>
      <c r="G2642" s="39"/>
      <c r="H2642" s="48"/>
      <c r="I2642" s="43"/>
      <c r="J2642" s="48"/>
      <c r="K2642" s="43"/>
    </row>
    <row r="2643" spans="6:11" ht="20.399999999999999" x14ac:dyDescent="0.3">
      <c r="F2643" s="43"/>
      <c r="G2643" s="39"/>
      <c r="H2643" s="48"/>
      <c r="I2643" s="43"/>
      <c r="J2643" s="48"/>
      <c r="K2643" s="43"/>
    </row>
    <row r="2644" spans="6:11" ht="20.399999999999999" x14ac:dyDescent="0.3">
      <c r="F2644" s="43"/>
      <c r="G2644" s="39"/>
      <c r="H2644" s="48"/>
      <c r="I2644" s="43"/>
      <c r="J2644" s="48"/>
      <c r="K2644" s="43"/>
    </row>
    <row r="2645" spans="6:11" ht="20.399999999999999" x14ac:dyDescent="0.3">
      <c r="F2645" s="43"/>
      <c r="G2645" s="39"/>
      <c r="H2645" s="48"/>
      <c r="I2645" s="43"/>
      <c r="J2645" s="48"/>
      <c r="K2645" s="43"/>
    </row>
    <row r="2646" spans="6:11" ht="20.399999999999999" x14ac:dyDescent="0.3">
      <c r="F2646" s="43"/>
      <c r="G2646" s="39"/>
      <c r="H2646" s="48"/>
      <c r="I2646" s="43"/>
      <c r="J2646" s="48"/>
      <c r="K2646" s="43"/>
    </row>
    <row r="2647" spans="6:11" ht="20.399999999999999" x14ac:dyDescent="0.3">
      <c r="F2647" s="43"/>
      <c r="G2647" s="39"/>
      <c r="H2647" s="48"/>
      <c r="I2647" s="43"/>
      <c r="J2647" s="48"/>
      <c r="K2647" s="43"/>
    </row>
    <row r="2648" spans="6:11" ht="20.399999999999999" x14ac:dyDescent="0.3">
      <c r="F2648" s="43"/>
      <c r="G2648" s="39"/>
      <c r="H2648" s="48"/>
      <c r="I2648" s="43"/>
      <c r="J2648" s="48"/>
      <c r="K2648" s="43"/>
    </row>
    <row r="2649" spans="6:11" ht="20.399999999999999" x14ac:dyDescent="0.3">
      <c r="F2649" s="43"/>
      <c r="G2649" s="39"/>
      <c r="H2649" s="48"/>
      <c r="I2649" s="43"/>
      <c r="J2649" s="48"/>
      <c r="K2649" s="43"/>
    </row>
    <row r="2650" spans="6:11" ht="20.399999999999999" x14ac:dyDescent="0.3">
      <c r="F2650" s="43"/>
      <c r="G2650" s="39"/>
      <c r="H2650" s="48"/>
      <c r="I2650" s="43"/>
      <c r="J2650" s="48"/>
      <c r="K2650" s="43"/>
    </row>
    <row r="2651" spans="6:11" ht="20.399999999999999" x14ac:dyDescent="0.3">
      <c r="F2651" s="43"/>
      <c r="G2651" s="39"/>
      <c r="H2651" s="48"/>
      <c r="I2651" s="43"/>
      <c r="J2651" s="48"/>
      <c r="K2651" s="43"/>
    </row>
    <row r="2652" spans="6:11" ht="20.399999999999999" x14ac:dyDescent="0.3">
      <c r="F2652" s="43"/>
      <c r="G2652" s="39"/>
      <c r="H2652" s="48"/>
      <c r="I2652" s="43"/>
      <c r="J2652" s="48"/>
      <c r="K2652" s="43"/>
    </row>
    <row r="2653" spans="6:11" ht="20.399999999999999" x14ac:dyDescent="0.3">
      <c r="F2653" s="43"/>
      <c r="G2653" s="39"/>
      <c r="H2653" s="48"/>
      <c r="I2653" s="43"/>
      <c r="J2653" s="48"/>
      <c r="K2653" s="43"/>
    </row>
    <row r="2654" spans="6:11" ht="20.399999999999999" x14ac:dyDescent="0.3">
      <c r="F2654" s="43"/>
      <c r="G2654" s="39"/>
      <c r="H2654" s="48"/>
      <c r="I2654" s="43"/>
      <c r="J2654" s="48"/>
      <c r="K2654" s="43"/>
    </row>
    <row r="2655" spans="6:11" ht="20.399999999999999" x14ac:dyDescent="0.3">
      <c r="F2655" s="43"/>
      <c r="G2655" s="39"/>
      <c r="H2655" s="48"/>
      <c r="I2655" s="43"/>
      <c r="J2655" s="48"/>
      <c r="K2655" s="43"/>
    </row>
    <row r="2656" spans="6:11" ht="20.399999999999999" x14ac:dyDescent="0.3">
      <c r="F2656" s="43"/>
      <c r="G2656" s="39"/>
      <c r="H2656" s="48"/>
      <c r="I2656" s="43"/>
      <c r="J2656" s="48"/>
      <c r="K2656" s="43"/>
    </row>
    <row r="2657" spans="6:11" ht="20.399999999999999" x14ac:dyDescent="0.3">
      <c r="F2657" s="43"/>
      <c r="G2657" s="39"/>
      <c r="H2657" s="48"/>
      <c r="I2657" s="43"/>
      <c r="J2657" s="48"/>
      <c r="K2657" s="43"/>
    </row>
    <row r="2658" spans="6:11" ht="20.399999999999999" x14ac:dyDescent="0.3">
      <c r="F2658" s="43"/>
      <c r="G2658" s="39"/>
      <c r="H2658" s="48"/>
      <c r="I2658" s="43"/>
      <c r="J2658" s="48"/>
      <c r="K2658" s="43"/>
    </row>
    <row r="2659" spans="6:11" ht="20.399999999999999" x14ac:dyDescent="0.3">
      <c r="F2659" s="43"/>
      <c r="G2659" s="39"/>
      <c r="H2659" s="48"/>
      <c r="I2659" s="43"/>
      <c r="J2659" s="48"/>
      <c r="K2659" s="43"/>
    </row>
    <row r="2660" spans="6:11" ht="20.399999999999999" x14ac:dyDescent="0.3">
      <c r="F2660" s="43"/>
      <c r="G2660" s="39"/>
      <c r="H2660" s="48"/>
      <c r="I2660" s="43"/>
      <c r="J2660" s="48"/>
      <c r="K2660" s="43"/>
    </row>
    <row r="2661" spans="6:11" ht="20.399999999999999" x14ac:dyDescent="0.3">
      <c r="F2661" s="43"/>
      <c r="G2661" s="39"/>
      <c r="H2661" s="48"/>
      <c r="I2661" s="43"/>
      <c r="J2661" s="48"/>
      <c r="K2661" s="43"/>
    </row>
    <row r="2662" spans="6:11" ht="20.399999999999999" x14ac:dyDescent="0.3">
      <c r="F2662" s="43"/>
      <c r="G2662" s="39"/>
      <c r="H2662" s="48"/>
      <c r="I2662" s="43"/>
      <c r="J2662" s="48"/>
      <c r="K2662" s="43"/>
    </row>
    <row r="2663" spans="6:11" ht="20.399999999999999" x14ac:dyDescent="0.3">
      <c r="F2663" s="43"/>
      <c r="G2663" s="39"/>
      <c r="H2663" s="48"/>
      <c r="I2663" s="43"/>
      <c r="J2663" s="48"/>
      <c r="K2663" s="43"/>
    </row>
    <row r="2664" spans="6:11" ht="20.399999999999999" x14ac:dyDescent="0.3">
      <c r="F2664" s="43"/>
      <c r="G2664" s="39"/>
      <c r="H2664" s="48"/>
      <c r="I2664" s="43"/>
      <c r="J2664" s="48"/>
      <c r="K2664" s="43"/>
    </row>
    <row r="2665" spans="6:11" ht="20.399999999999999" x14ac:dyDescent="0.3">
      <c r="F2665" s="43"/>
      <c r="G2665" s="39"/>
      <c r="H2665" s="48"/>
      <c r="I2665" s="43"/>
      <c r="J2665" s="48"/>
      <c r="K2665" s="43"/>
    </row>
    <row r="2666" spans="6:11" ht="20.399999999999999" x14ac:dyDescent="0.3">
      <c r="F2666" s="43"/>
      <c r="G2666" s="39"/>
      <c r="H2666" s="48"/>
      <c r="I2666" s="43"/>
      <c r="J2666" s="48"/>
      <c r="K2666" s="43"/>
    </row>
    <row r="2667" spans="6:11" ht="20.399999999999999" x14ac:dyDescent="0.3">
      <c r="F2667" s="43"/>
      <c r="G2667" s="39"/>
      <c r="H2667" s="48"/>
      <c r="I2667" s="43"/>
      <c r="J2667" s="48"/>
      <c r="K2667" s="43"/>
    </row>
    <row r="2668" spans="6:11" ht="20.399999999999999" x14ac:dyDescent="0.3">
      <c r="F2668" s="43"/>
      <c r="G2668" s="39"/>
      <c r="H2668" s="48"/>
      <c r="I2668" s="43"/>
      <c r="J2668" s="48"/>
      <c r="K2668" s="43"/>
    </row>
    <row r="2669" spans="6:11" ht="20.399999999999999" x14ac:dyDescent="0.3">
      <c r="F2669" s="43"/>
      <c r="G2669" s="39"/>
      <c r="H2669" s="48"/>
      <c r="I2669" s="43"/>
      <c r="J2669" s="48"/>
      <c r="K2669" s="43"/>
    </row>
    <row r="2670" spans="6:11" ht="20.399999999999999" x14ac:dyDescent="0.3">
      <c r="F2670" s="43"/>
      <c r="G2670" s="39"/>
      <c r="H2670" s="48"/>
      <c r="I2670" s="43"/>
      <c r="J2670" s="48"/>
      <c r="K2670" s="43"/>
    </row>
    <row r="2671" spans="6:11" ht="20.399999999999999" x14ac:dyDescent="0.3">
      <c r="F2671" s="43"/>
      <c r="G2671" s="39"/>
      <c r="H2671" s="48"/>
      <c r="I2671" s="43"/>
      <c r="J2671" s="48"/>
      <c r="K2671" s="43"/>
    </row>
    <row r="2672" spans="6:11" ht="20.399999999999999" x14ac:dyDescent="0.3">
      <c r="F2672" s="43"/>
      <c r="G2672" s="39"/>
      <c r="H2672" s="48"/>
      <c r="I2672" s="43"/>
      <c r="J2672" s="48"/>
      <c r="K2672" s="43"/>
    </row>
    <row r="2673" spans="6:11" ht="20.399999999999999" x14ac:dyDescent="0.3">
      <c r="F2673" s="43"/>
      <c r="G2673" s="39"/>
      <c r="H2673" s="48"/>
      <c r="I2673" s="43"/>
      <c r="J2673" s="48"/>
      <c r="K2673" s="43"/>
    </row>
    <row r="2674" spans="6:11" ht="20.399999999999999" x14ac:dyDescent="0.3">
      <c r="F2674" s="43"/>
      <c r="G2674" s="39"/>
      <c r="H2674" s="48"/>
      <c r="I2674" s="43"/>
      <c r="J2674" s="48"/>
      <c r="K2674" s="43"/>
    </row>
    <row r="2675" spans="6:11" ht="20.399999999999999" x14ac:dyDescent="0.3">
      <c r="F2675" s="43"/>
      <c r="G2675" s="39"/>
      <c r="H2675" s="48"/>
      <c r="I2675" s="43"/>
      <c r="J2675" s="48"/>
      <c r="K2675" s="43"/>
    </row>
    <row r="2676" spans="6:11" ht="20.399999999999999" x14ac:dyDescent="0.3">
      <c r="F2676" s="43"/>
      <c r="G2676" s="39"/>
      <c r="H2676" s="48"/>
      <c r="I2676" s="43"/>
      <c r="J2676" s="48"/>
      <c r="K2676" s="43"/>
    </row>
    <row r="2677" spans="6:11" ht="20.399999999999999" x14ac:dyDescent="0.3">
      <c r="F2677" s="43"/>
      <c r="G2677" s="39"/>
      <c r="H2677" s="48"/>
      <c r="I2677" s="43"/>
      <c r="J2677" s="48"/>
      <c r="K2677" s="43"/>
    </row>
    <row r="2678" spans="6:11" ht="20.399999999999999" x14ac:dyDescent="0.3">
      <c r="F2678" s="43"/>
      <c r="G2678" s="39"/>
      <c r="H2678" s="48"/>
      <c r="I2678" s="43"/>
      <c r="J2678" s="48"/>
      <c r="K2678" s="43"/>
    </row>
    <row r="2679" spans="6:11" ht="20.399999999999999" x14ac:dyDescent="0.3">
      <c r="F2679" s="43"/>
      <c r="G2679" s="39"/>
      <c r="H2679" s="48"/>
      <c r="I2679" s="43"/>
      <c r="J2679" s="48"/>
      <c r="K2679" s="43"/>
    </row>
    <row r="2680" spans="6:11" ht="20.399999999999999" x14ac:dyDescent="0.3">
      <c r="F2680" s="43"/>
      <c r="G2680" s="39"/>
      <c r="H2680" s="48"/>
      <c r="I2680" s="43"/>
      <c r="J2680" s="48"/>
      <c r="K2680" s="43"/>
    </row>
    <row r="2681" spans="6:11" ht="20.399999999999999" x14ac:dyDescent="0.3">
      <c r="F2681" s="43"/>
      <c r="G2681" s="39"/>
      <c r="H2681" s="48"/>
      <c r="I2681" s="43"/>
      <c r="J2681" s="48"/>
      <c r="K2681" s="43"/>
    </row>
    <row r="2682" spans="6:11" ht="20.399999999999999" x14ac:dyDescent="0.3">
      <c r="F2682" s="43"/>
      <c r="G2682" s="39"/>
      <c r="H2682" s="48"/>
      <c r="I2682" s="43"/>
      <c r="J2682" s="48"/>
      <c r="K2682" s="43"/>
    </row>
    <row r="2683" spans="6:11" ht="20.399999999999999" x14ac:dyDescent="0.3">
      <c r="F2683" s="43"/>
      <c r="G2683" s="39"/>
      <c r="H2683" s="48"/>
      <c r="I2683" s="43"/>
      <c r="J2683" s="48"/>
      <c r="K2683" s="43"/>
    </row>
    <row r="2684" spans="6:11" ht="20.399999999999999" x14ac:dyDescent="0.3">
      <c r="F2684" s="43"/>
      <c r="G2684" s="39"/>
      <c r="H2684" s="48"/>
      <c r="I2684" s="43"/>
      <c r="J2684" s="48"/>
      <c r="K2684" s="43"/>
    </row>
    <row r="2685" spans="6:11" ht="20.399999999999999" x14ac:dyDescent="0.3">
      <c r="F2685" s="43"/>
      <c r="G2685" s="39"/>
      <c r="H2685" s="48"/>
      <c r="I2685" s="43"/>
      <c r="J2685" s="48"/>
      <c r="K2685" s="43"/>
    </row>
    <row r="2686" spans="6:11" ht="20.399999999999999" x14ac:dyDescent="0.3">
      <c r="F2686" s="43"/>
      <c r="G2686" s="39"/>
      <c r="H2686" s="48"/>
      <c r="I2686" s="43"/>
      <c r="J2686" s="48"/>
      <c r="K2686" s="43"/>
    </row>
    <row r="2687" spans="6:11" ht="20.399999999999999" x14ac:dyDescent="0.3">
      <c r="F2687" s="43"/>
      <c r="G2687" s="39"/>
      <c r="H2687" s="48"/>
      <c r="I2687" s="43"/>
      <c r="J2687" s="48"/>
      <c r="K2687" s="43"/>
    </row>
    <row r="2688" spans="6:11" ht="20.399999999999999" x14ac:dyDescent="0.3">
      <c r="F2688" s="43"/>
      <c r="G2688" s="39"/>
      <c r="H2688" s="48"/>
      <c r="I2688" s="43"/>
      <c r="J2688" s="48"/>
      <c r="K2688" s="43"/>
    </row>
    <row r="2689" spans="6:11" ht="20.399999999999999" x14ac:dyDescent="0.3">
      <c r="F2689" s="43"/>
      <c r="G2689" s="39"/>
      <c r="H2689" s="48"/>
      <c r="I2689" s="43"/>
      <c r="J2689" s="48"/>
      <c r="K2689" s="43"/>
    </row>
    <row r="2690" spans="6:11" ht="20.399999999999999" x14ac:dyDescent="0.3">
      <c r="F2690" s="43"/>
      <c r="G2690" s="39"/>
      <c r="H2690" s="48"/>
      <c r="I2690" s="43"/>
      <c r="J2690" s="48"/>
      <c r="K2690" s="43"/>
    </row>
    <row r="2691" spans="6:11" ht="20.399999999999999" x14ac:dyDescent="0.3">
      <c r="F2691" s="43"/>
      <c r="G2691" s="39"/>
      <c r="H2691" s="48"/>
      <c r="I2691" s="43"/>
      <c r="J2691" s="48"/>
      <c r="K2691" s="43"/>
    </row>
    <row r="2692" spans="6:11" ht="20.399999999999999" x14ac:dyDescent="0.3">
      <c r="F2692" s="43"/>
      <c r="G2692" s="39"/>
      <c r="H2692" s="48"/>
      <c r="I2692" s="43"/>
      <c r="J2692" s="48"/>
      <c r="K2692" s="43"/>
    </row>
    <row r="2693" spans="6:11" ht="20.399999999999999" x14ac:dyDescent="0.3">
      <c r="F2693" s="43"/>
      <c r="G2693" s="39"/>
      <c r="H2693" s="48"/>
      <c r="I2693" s="43"/>
      <c r="J2693" s="48"/>
      <c r="K2693" s="43"/>
    </row>
    <row r="2694" spans="6:11" ht="20.399999999999999" x14ac:dyDescent="0.3">
      <c r="F2694" s="43"/>
      <c r="G2694" s="39"/>
      <c r="H2694" s="48"/>
      <c r="I2694" s="43"/>
      <c r="J2694" s="48"/>
      <c r="K2694" s="43"/>
    </row>
    <row r="2695" spans="6:11" ht="20.399999999999999" x14ac:dyDescent="0.3">
      <c r="F2695" s="43"/>
      <c r="G2695" s="39"/>
      <c r="H2695" s="48"/>
      <c r="I2695" s="43"/>
      <c r="J2695" s="48"/>
      <c r="K2695" s="43"/>
    </row>
    <row r="2696" spans="6:11" ht="20.399999999999999" x14ac:dyDescent="0.3">
      <c r="F2696" s="43"/>
      <c r="G2696" s="39"/>
      <c r="H2696" s="48"/>
      <c r="I2696" s="43"/>
      <c r="J2696" s="48"/>
      <c r="K2696" s="43"/>
    </row>
    <row r="2697" spans="6:11" ht="20.399999999999999" x14ac:dyDescent="0.3">
      <c r="F2697" s="43"/>
      <c r="G2697" s="39"/>
      <c r="H2697" s="48"/>
      <c r="I2697" s="43"/>
      <c r="J2697" s="48"/>
      <c r="K2697" s="43"/>
    </row>
    <row r="2698" spans="6:11" ht="20.399999999999999" x14ac:dyDescent="0.3">
      <c r="F2698" s="43"/>
      <c r="G2698" s="39"/>
      <c r="H2698" s="48"/>
      <c r="I2698" s="43"/>
      <c r="J2698" s="48"/>
      <c r="K2698" s="43"/>
    </row>
    <row r="2699" spans="6:11" ht="20.399999999999999" x14ac:dyDescent="0.3">
      <c r="F2699" s="43"/>
      <c r="G2699" s="39"/>
      <c r="H2699" s="48"/>
      <c r="I2699" s="43"/>
      <c r="J2699" s="48"/>
      <c r="K2699" s="43"/>
    </row>
    <row r="2700" spans="6:11" ht="20.399999999999999" x14ac:dyDescent="0.3">
      <c r="F2700" s="43"/>
      <c r="G2700" s="39"/>
      <c r="H2700" s="48"/>
      <c r="I2700" s="43"/>
      <c r="J2700" s="48"/>
      <c r="K2700" s="43"/>
    </row>
    <row r="2701" spans="6:11" ht="20.399999999999999" x14ac:dyDescent="0.3">
      <c r="F2701" s="43"/>
      <c r="G2701" s="39"/>
      <c r="H2701" s="48"/>
      <c r="I2701" s="43"/>
      <c r="J2701" s="48"/>
      <c r="K2701" s="43"/>
    </row>
    <row r="2702" spans="6:11" ht="20.399999999999999" x14ac:dyDescent="0.3">
      <c r="F2702" s="43"/>
      <c r="G2702" s="39"/>
      <c r="H2702" s="48"/>
      <c r="I2702" s="43"/>
      <c r="J2702" s="48"/>
      <c r="K2702" s="43"/>
    </row>
    <row r="2703" spans="6:11" ht="20.399999999999999" x14ac:dyDescent="0.3">
      <c r="F2703" s="43"/>
      <c r="G2703" s="39"/>
      <c r="H2703" s="48"/>
      <c r="I2703" s="43"/>
      <c r="J2703" s="48"/>
      <c r="K2703" s="43"/>
    </row>
    <row r="2704" spans="6:11" ht="20.399999999999999" x14ac:dyDescent="0.3">
      <c r="F2704" s="43"/>
      <c r="G2704" s="39"/>
      <c r="H2704" s="48"/>
      <c r="I2704" s="43"/>
      <c r="J2704" s="48"/>
      <c r="K2704" s="43"/>
    </row>
    <row r="2705" spans="6:11" ht="20.399999999999999" x14ac:dyDescent="0.3">
      <c r="F2705" s="43"/>
      <c r="G2705" s="39"/>
      <c r="H2705" s="48"/>
      <c r="I2705" s="43"/>
      <c r="J2705" s="48"/>
      <c r="K2705" s="43"/>
    </row>
    <row r="2706" spans="6:11" ht="20.399999999999999" x14ac:dyDescent="0.3">
      <c r="F2706" s="43"/>
      <c r="G2706" s="39"/>
      <c r="H2706" s="48"/>
      <c r="I2706" s="43"/>
      <c r="J2706" s="48"/>
      <c r="K2706" s="43"/>
    </row>
    <row r="2707" spans="6:11" ht="20.399999999999999" x14ac:dyDescent="0.3">
      <c r="F2707" s="43"/>
      <c r="G2707" s="39"/>
      <c r="H2707" s="48"/>
      <c r="I2707" s="43"/>
      <c r="J2707" s="48"/>
      <c r="K2707" s="43"/>
    </row>
    <row r="2708" spans="6:11" ht="20.399999999999999" x14ac:dyDescent="0.3">
      <c r="F2708" s="43"/>
      <c r="G2708" s="39"/>
      <c r="H2708" s="48"/>
      <c r="I2708" s="43"/>
      <c r="J2708" s="48"/>
      <c r="K2708" s="43"/>
    </row>
    <row r="2709" spans="6:11" ht="20.399999999999999" x14ac:dyDescent="0.3">
      <c r="F2709" s="43"/>
      <c r="G2709" s="39"/>
      <c r="H2709" s="48"/>
      <c r="I2709" s="43"/>
      <c r="J2709" s="48"/>
      <c r="K2709" s="43"/>
    </row>
    <row r="2710" spans="6:11" ht="20.399999999999999" x14ac:dyDescent="0.3">
      <c r="F2710" s="43"/>
      <c r="G2710" s="39"/>
      <c r="H2710" s="48"/>
      <c r="I2710" s="43"/>
      <c r="J2710" s="48"/>
      <c r="K2710" s="43"/>
    </row>
    <row r="2711" spans="6:11" ht="20.399999999999999" x14ac:dyDescent="0.3">
      <c r="F2711" s="43"/>
      <c r="G2711" s="39"/>
      <c r="H2711" s="48"/>
      <c r="I2711" s="43"/>
      <c r="J2711" s="48"/>
      <c r="K2711" s="43"/>
    </row>
    <row r="2712" spans="6:11" ht="20.399999999999999" x14ac:dyDescent="0.3">
      <c r="F2712" s="43"/>
      <c r="G2712" s="39"/>
      <c r="H2712" s="48"/>
      <c r="I2712" s="43"/>
      <c r="J2712" s="48"/>
      <c r="K2712" s="43"/>
    </row>
    <row r="2713" spans="6:11" ht="20.399999999999999" x14ac:dyDescent="0.3">
      <c r="F2713" s="43"/>
      <c r="G2713" s="39"/>
      <c r="H2713" s="48"/>
      <c r="I2713" s="43"/>
      <c r="J2713" s="48"/>
      <c r="K2713" s="43"/>
    </row>
    <row r="2714" spans="6:11" ht="20.399999999999999" x14ac:dyDescent="0.3">
      <c r="F2714" s="43"/>
      <c r="G2714" s="39"/>
      <c r="H2714" s="48"/>
      <c r="I2714" s="43"/>
      <c r="J2714" s="48"/>
      <c r="K2714" s="43"/>
    </row>
    <row r="2715" spans="6:11" ht="20.399999999999999" x14ac:dyDescent="0.3">
      <c r="F2715" s="43"/>
      <c r="G2715" s="39"/>
      <c r="H2715" s="48"/>
      <c r="I2715" s="43"/>
      <c r="J2715" s="48"/>
      <c r="K2715" s="43"/>
    </row>
    <row r="2716" spans="6:11" ht="20.399999999999999" x14ac:dyDescent="0.3">
      <c r="F2716" s="43"/>
      <c r="G2716" s="39"/>
      <c r="H2716" s="48"/>
      <c r="I2716" s="43"/>
      <c r="J2716" s="48"/>
      <c r="K2716" s="43"/>
    </row>
    <row r="2717" spans="6:11" ht="20.399999999999999" x14ac:dyDescent="0.3">
      <c r="F2717" s="43"/>
      <c r="G2717" s="39"/>
      <c r="H2717" s="48"/>
      <c r="I2717" s="43"/>
      <c r="J2717" s="48"/>
      <c r="K2717" s="43"/>
    </row>
    <row r="2718" spans="6:11" ht="20.399999999999999" x14ac:dyDescent="0.3">
      <c r="F2718" s="43"/>
      <c r="G2718" s="39"/>
      <c r="H2718" s="48"/>
      <c r="I2718" s="43"/>
      <c r="J2718" s="48"/>
      <c r="K2718" s="43"/>
    </row>
    <row r="2719" spans="6:11" ht="20.399999999999999" x14ac:dyDescent="0.3">
      <c r="F2719" s="43"/>
      <c r="G2719" s="39"/>
      <c r="H2719" s="48"/>
      <c r="I2719" s="43"/>
      <c r="J2719" s="48"/>
      <c r="K2719" s="43"/>
    </row>
    <row r="2720" spans="6:11" ht="20.399999999999999" x14ac:dyDescent="0.3">
      <c r="F2720" s="43"/>
      <c r="G2720" s="39"/>
      <c r="H2720" s="48"/>
      <c r="I2720" s="43"/>
      <c r="J2720" s="48"/>
      <c r="K2720" s="43"/>
    </row>
    <row r="2721" spans="6:11" ht="20.399999999999999" x14ac:dyDescent="0.3">
      <c r="F2721" s="43"/>
      <c r="G2721" s="39"/>
      <c r="H2721" s="48"/>
      <c r="I2721" s="43"/>
      <c r="J2721" s="48"/>
      <c r="K2721" s="43"/>
    </row>
    <row r="2722" spans="6:11" ht="20.399999999999999" x14ac:dyDescent="0.3">
      <c r="F2722" s="43"/>
      <c r="G2722" s="39"/>
      <c r="H2722" s="48"/>
      <c r="I2722" s="43"/>
      <c r="J2722" s="48"/>
      <c r="K2722" s="43"/>
    </row>
    <row r="2723" spans="6:11" ht="20.399999999999999" x14ac:dyDescent="0.3">
      <c r="F2723" s="43"/>
      <c r="G2723" s="39"/>
      <c r="H2723" s="48"/>
      <c r="I2723" s="43"/>
      <c r="J2723" s="48"/>
      <c r="K2723" s="43"/>
    </row>
    <row r="2724" spans="6:11" ht="20.399999999999999" x14ac:dyDescent="0.3">
      <c r="F2724" s="43"/>
      <c r="G2724" s="39"/>
      <c r="H2724" s="48"/>
      <c r="I2724" s="43"/>
      <c r="J2724" s="48"/>
      <c r="K2724" s="43"/>
    </row>
    <row r="2725" spans="6:11" ht="20.399999999999999" x14ac:dyDescent="0.3">
      <c r="F2725" s="43"/>
      <c r="G2725" s="39"/>
      <c r="H2725" s="48"/>
      <c r="I2725" s="43"/>
      <c r="J2725" s="48"/>
      <c r="K2725" s="43"/>
    </row>
    <row r="2726" spans="6:11" ht="20.399999999999999" x14ac:dyDescent="0.3">
      <c r="F2726" s="43"/>
      <c r="G2726" s="39"/>
      <c r="H2726" s="48"/>
      <c r="I2726" s="43"/>
      <c r="J2726" s="48"/>
      <c r="K2726" s="43"/>
    </row>
    <row r="2727" spans="6:11" ht="20.399999999999999" x14ac:dyDescent="0.3">
      <c r="F2727" s="43"/>
      <c r="G2727" s="39"/>
      <c r="H2727" s="48"/>
      <c r="I2727" s="43"/>
      <c r="J2727" s="48"/>
      <c r="K2727" s="43"/>
    </row>
    <row r="2728" spans="6:11" ht="20.399999999999999" x14ac:dyDescent="0.3">
      <c r="F2728" s="43"/>
      <c r="G2728" s="39"/>
      <c r="H2728" s="48"/>
      <c r="I2728" s="43"/>
      <c r="J2728" s="48"/>
      <c r="K2728" s="43"/>
    </row>
    <row r="2729" spans="6:11" ht="20.399999999999999" x14ac:dyDescent="0.3">
      <c r="F2729" s="43"/>
      <c r="G2729" s="39"/>
      <c r="H2729" s="48"/>
      <c r="I2729" s="43"/>
      <c r="J2729" s="48"/>
      <c r="K2729" s="43"/>
    </row>
    <row r="2730" spans="6:11" ht="20.399999999999999" x14ac:dyDescent="0.3">
      <c r="F2730" s="43"/>
      <c r="G2730" s="39"/>
      <c r="H2730" s="48"/>
      <c r="I2730" s="43"/>
      <c r="J2730" s="48"/>
      <c r="K2730" s="43"/>
    </row>
    <row r="2731" spans="6:11" ht="20.399999999999999" x14ac:dyDescent="0.3">
      <c r="F2731" s="43"/>
      <c r="G2731" s="39"/>
      <c r="H2731" s="48"/>
      <c r="I2731" s="43"/>
      <c r="J2731" s="48"/>
      <c r="K2731" s="43"/>
    </row>
    <row r="2732" spans="6:11" ht="20.399999999999999" x14ac:dyDescent="0.3">
      <c r="F2732" s="43"/>
      <c r="G2732" s="39"/>
      <c r="H2732" s="48"/>
      <c r="I2732" s="43"/>
      <c r="J2732" s="48"/>
      <c r="K2732" s="43"/>
    </row>
    <row r="2733" spans="6:11" ht="20.399999999999999" x14ac:dyDescent="0.3">
      <c r="F2733" s="43"/>
      <c r="G2733" s="39"/>
      <c r="H2733" s="48"/>
      <c r="I2733" s="43"/>
      <c r="J2733" s="48"/>
      <c r="K2733" s="43"/>
    </row>
    <row r="2734" spans="6:11" ht="20.399999999999999" x14ac:dyDescent="0.3">
      <c r="F2734" s="43"/>
      <c r="G2734" s="39"/>
      <c r="H2734" s="48"/>
      <c r="I2734" s="43"/>
      <c r="J2734" s="48"/>
      <c r="K2734" s="43"/>
    </row>
    <row r="2735" spans="6:11" ht="20.399999999999999" x14ac:dyDescent="0.3">
      <c r="F2735" s="43"/>
      <c r="G2735" s="39"/>
      <c r="H2735" s="48"/>
      <c r="I2735" s="43"/>
      <c r="J2735" s="48"/>
      <c r="K2735" s="43"/>
    </row>
    <row r="2736" spans="6:11" ht="20.399999999999999" x14ac:dyDescent="0.3">
      <c r="F2736" s="43"/>
      <c r="G2736" s="39"/>
      <c r="H2736" s="48"/>
      <c r="I2736" s="43"/>
      <c r="J2736" s="48"/>
      <c r="K2736" s="43"/>
    </row>
    <row r="2737" spans="6:11" ht="20.399999999999999" x14ac:dyDescent="0.3">
      <c r="F2737" s="43"/>
      <c r="G2737" s="39"/>
      <c r="H2737" s="48"/>
      <c r="I2737" s="43"/>
      <c r="J2737" s="48"/>
      <c r="K2737" s="43"/>
    </row>
    <row r="2738" spans="6:11" ht="20.399999999999999" x14ac:dyDescent="0.3">
      <c r="F2738" s="43"/>
      <c r="G2738" s="39"/>
      <c r="H2738" s="48"/>
      <c r="I2738" s="43"/>
      <c r="J2738" s="48"/>
      <c r="K2738" s="43"/>
    </row>
    <row r="2739" spans="6:11" ht="20.399999999999999" x14ac:dyDescent="0.3">
      <c r="F2739" s="43"/>
      <c r="G2739" s="39"/>
      <c r="H2739" s="48"/>
      <c r="I2739" s="43"/>
      <c r="J2739" s="48"/>
      <c r="K2739" s="43"/>
    </row>
    <row r="2740" spans="6:11" ht="20.399999999999999" x14ac:dyDescent="0.3">
      <c r="F2740" s="43"/>
      <c r="G2740" s="39"/>
      <c r="H2740" s="48"/>
      <c r="I2740" s="43"/>
      <c r="J2740" s="48"/>
      <c r="K2740" s="43"/>
    </row>
    <row r="2741" spans="6:11" ht="20.399999999999999" x14ac:dyDescent="0.3">
      <c r="F2741" s="43"/>
      <c r="G2741" s="39"/>
      <c r="H2741" s="48"/>
      <c r="I2741" s="43"/>
      <c r="J2741" s="48"/>
      <c r="K2741" s="43"/>
    </row>
    <row r="2742" spans="6:11" ht="20.399999999999999" x14ac:dyDescent="0.3">
      <c r="F2742" s="43"/>
      <c r="G2742" s="39"/>
      <c r="H2742" s="48"/>
      <c r="I2742" s="43"/>
      <c r="J2742" s="48"/>
      <c r="K2742" s="43"/>
    </row>
    <row r="2743" spans="6:11" ht="20.399999999999999" x14ac:dyDescent="0.3">
      <c r="F2743" s="43"/>
      <c r="G2743" s="39"/>
      <c r="H2743" s="48"/>
      <c r="I2743" s="43"/>
      <c r="J2743" s="48"/>
      <c r="K2743" s="43"/>
    </row>
    <row r="2744" spans="6:11" ht="20.399999999999999" x14ac:dyDescent="0.3">
      <c r="F2744" s="43"/>
      <c r="G2744" s="39"/>
      <c r="H2744" s="48"/>
      <c r="I2744" s="43"/>
      <c r="J2744" s="48"/>
      <c r="K2744" s="43"/>
    </row>
    <row r="2745" spans="6:11" ht="20.399999999999999" x14ac:dyDescent="0.3">
      <c r="F2745" s="43"/>
      <c r="G2745" s="39"/>
      <c r="H2745" s="48"/>
      <c r="I2745" s="43"/>
      <c r="J2745" s="48"/>
      <c r="K2745" s="43"/>
    </row>
    <row r="2746" spans="6:11" ht="20.399999999999999" x14ac:dyDescent="0.3">
      <c r="F2746" s="43"/>
      <c r="G2746" s="39"/>
      <c r="H2746" s="48"/>
      <c r="I2746" s="43"/>
      <c r="J2746" s="48"/>
      <c r="K2746" s="43"/>
    </row>
    <row r="2747" spans="6:11" ht="20.399999999999999" x14ac:dyDescent="0.3">
      <c r="F2747" s="43"/>
      <c r="G2747" s="39"/>
      <c r="H2747" s="48"/>
      <c r="I2747" s="43"/>
      <c r="J2747" s="48"/>
      <c r="K2747" s="43"/>
    </row>
    <row r="2748" spans="6:11" ht="20.399999999999999" x14ac:dyDescent="0.3">
      <c r="F2748" s="43"/>
      <c r="G2748" s="39"/>
      <c r="H2748" s="48"/>
      <c r="I2748" s="43"/>
      <c r="J2748" s="48"/>
      <c r="K2748" s="43"/>
    </row>
    <row r="2749" spans="6:11" ht="20.399999999999999" x14ac:dyDescent="0.3">
      <c r="F2749" s="43"/>
      <c r="G2749" s="39"/>
      <c r="H2749" s="48"/>
      <c r="I2749" s="43"/>
      <c r="J2749" s="48"/>
      <c r="K2749" s="43"/>
    </row>
    <row r="2750" spans="6:11" ht="20.399999999999999" x14ac:dyDescent="0.3">
      <c r="F2750" s="43"/>
      <c r="G2750" s="39"/>
      <c r="H2750" s="48"/>
      <c r="I2750" s="43"/>
      <c r="J2750" s="48"/>
      <c r="K2750" s="43"/>
    </row>
  </sheetData>
  <mergeCells count="1">
    <mergeCell ref="A4:S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AFD1-EA32-4B87-B43E-2A8BC2D3773F}">
  <sheetPr codeName="Feuil10"/>
  <dimension ref="B1:Z82"/>
  <sheetViews>
    <sheetView showGridLines="0" topLeftCell="E1" zoomScaleNormal="100" workbookViewId="0">
      <selection activeCell="T11" sqref="T11"/>
    </sheetView>
  </sheetViews>
  <sheetFormatPr baseColWidth="10" defaultRowHeight="14.4" x14ac:dyDescent="0.3"/>
  <cols>
    <col min="1" max="1" width="2.6640625" customWidth="1"/>
    <col min="2" max="2" width="12.77734375" customWidth="1"/>
    <col min="3" max="3" width="15" customWidth="1"/>
    <col min="5" max="5" width="15.44140625" bestFit="1" customWidth="1"/>
    <col min="6" max="6" width="14.6640625" customWidth="1"/>
    <col min="7" max="9" width="12.77734375" customWidth="1"/>
    <col min="10" max="10" width="7.109375" customWidth="1"/>
    <col min="11" max="11" width="15.5546875" customWidth="1"/>
    <col min="12" max="12" width="14.21875" bestFit="1" customWidth="1"/>
    <col min="13" max="13" width="15.44140625" bestFit="1" customWidth="1"/>
  </cols>
  <sheetData>
    <row r="1" spans="2:26" ht="25.8" customHeight="1" x14ac:dyDescent="1.2">
      <c r="B1" s="70" t="s">
        <v>39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17"/>
      <c r="W1" s="17"/>
      <c r="X1" s="17"/>
      <c r="Y1" s="17"/>
      <c r="Z1" s="17"/>
    </row>
    <row r="2" spans="2:26" ht="25.8" customHeight="1" x14ac:dyDescent="1.2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17"/>
      <c r="W2" s="17"/>
      <c r="X2" s="17"/>
      <c r="Y2" s="17"/>
      <c r="Z2" s="17"/>
    </row>
    <row r="3" spans="2:26" ht="25.8" customHeight="1" x14ac:dyDescent="1.2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17"/>
      <c r="W3" s="17"/>
      <c r="X3" s="17"/>
      <c r="Y3" s="17"/>
      <c r="Z3" s="17"/>
    </row>
    <row r="4" spans="2:26" ht="31.8" customHeight="1" x14ac:dyDescent="1.2">
      <c r="H4" s="17"/>
      <c r="I4" s="71" t="s">
        <v>40</v>
      </c>
      <c r="J4" s="71"/>
      <c r="K4" s="71"/>
      <c r="L4" s="71"/>
      <c r="M4" s="17"/>
      <c r="N4" s="17"/>
      <c r="O4" s="17"/>
      <c r="R4" s="18"/>
      <c r="S4" s="4"/>
      <c r="T4" s="4"/>
      <c r="U4" s="4"/>
      <c r="V4" s="4"/>
      <c r="W4" s="4"/>
      <c r="X4" s="4"/>
      <c r="Y4" s="4"/>
      <c r="Z4" s="4"/>
    </row>
    <row r="5" spans="2:26" s="2" customFormat="1" ht="33" customHeight="1" x14ac:dyDescent="1.1000000000000001">
      <c r="R5" s="18"/>
      <c r="S5" s="4"/>
      <c r="T5" s="4"/>
      <c r="U5" s="4"/>
      <c r="V5" s="4"/>
      <c r="W5" s="4"/>
      <c r="X5" s="4"/>
      <c r="Y5" s="4"/>
      <c r="Z5" s="4"/>
    </row>
    <row r="6" spans="2:26" s="2" customFormat="1" ht="31.8" x14ac:dyDescent="1.1000000000000001">
      <c r="R6" s="18"/>
      <c r="S6" s="4"/>
      <c r="T6" s="4"/>
      <c r="X6" s="4"/>
      <c r="Y6" s="4"/>
      <c r="Z6" s="4"/>
    </row>
    <row r="7" spans="2:26" s="2" customFormat="1" ht="31.8" x14ac:dyDescent="1.1000000000000001">
      <c r="R7" s="18"/>
      <c r="S7" s="4"/>
      <c r="T7" s="4"/>
      <c r="X7" s="4"/>
      <c r="Y7" s="4"/>
      <c r="Z7" s="4"/>
    </row>
    <row r="8" spans="2:26" s="2" customFormat="1" ht="31.8" x14ac:dyDescent="1.1000000000000001">
      <c r="G8" s="72" t="s">
        <v>41</v>
      </c>
      <c r="H8" s="72"/>
      <c r="I8" s="73"/>
      <c r="R8" s="18"/>
      <c r="S8" s="4"/>
      <c r="T8" s="4"/>
      <c r="X8" s="4"/>
      <c r="Y8" s="4"/>
      <c r="Z8" s="4"/>
    </row>
    <row r="9" spans="2:26" s="2" customFormat="1" ht="31.8" x14ac:dyDescent="1.1000000000000001">
      <c r="E9" s="14" t="s">
        <v>17</v>
      </c>
      <c r="F9" s="14" t="s">
        <v>18</v>
      </c>
      <c r="G9" s="6" t="s">
        <v>42</v>
      </c>
      <c r="H9" s="6" t="s">
        <v>43</v>
      </c>
      <c r="I9" s="6" t="s">
        <v>44</v>
      </c>
      <c r="R9" s="18"/>
      <c r="S9" s="4"/>
      <c r="T9" s="4"/>
      <c r="W9" s="4"/>
      <c r="X9" s="4"/>
      <c r="Y9" s="4"/>
      <c r="Z9" s="4"/>
    </row>
    <row r="10" spans="2:26" s="2" customFormat="1" ht="31.8" x14ac:dyDescent="1.1000000000000001">
      <c r="E10" s="9" t="s">
        <v>22</v>
      </c>
      <c r="F10" s="16" t="s">
        <v>23</v>
      </c>
      <c r="G10" s="19" t="e">
        <f>SUMIFS([1]IDF!$E$3:$E$10,[1]IDF!$C$3:$C$10,$E10,[1]IDF!$F$3:$F$10,G$9)+
SUMIFS([1]GE!$E$3:$E$10,[1]GE!$C$3:$C$10,$E10,[1]GE!$F$3:$F$10,G$9)+
SUMIFS([1]ARA!$E$3:$E$10,[1]ARA!$C$3:$C$10,$E10,[1]ARA!$F$3:$F$10,G$9)</f>
        <v>#VALUE!</v>
      </c>
      <c r="H10" s="19" t="e">
        <f>SUMIFS([1]IDF!$E$3:$E$10,[1]IDF!$C$3:$C$10,$E10,[1]IDF!$F$3:$F$10,H$9)+
SUMIFS([1]GE!$E$3:$E$10,[1]GE!$C$3:$C$10,$E10,[1]GE!$F$3:$F$10,H$9)+
SUMIFS([1]ARA!$E$3:$E$10,[1]ARA!$C$3:$C$10,$E10,[1]ARA!$F$3:$F$10,H$9)</f>
        <v>#VALUE!</v>
      </c>
      <c r="I10" s="19" t="e">
        <f>SUMIFS([1]IDF!$E$3:$E$10,[1]IDF!$C$3:$C$10,$E10,[1]IDF!$F$3:$F$10,I$9)+
SUMIFS([1]GE!$E$3:$E$10,[1]GE!$C$3:$C$10,$E10,[1]GE!$F$3:$F$10,I$9)+
SUMIFS([1]ARA!$E$3:$E$10,[1]ARA!$C$3:$C$10,$E10,[1]ARA!$F$3:$F$10,I$9)</f>
        <v>#VALUE!</v>
      </c>
      <c r="K10" s="74" t="s">
        <v>45</v>
      </c>
      <c r="L10" s="74"/>
      <c r="M10" s="74"/>
      <c r="N10" s="74"/>
      <c r="O10" s="74"/>
      <c r="P10" s="74"/>
      <c r="Q10" s="74"/>
      <c r="R10" s="18"/>
      <c r="S10" s="4"/>
      <c r="T10" s="4"/>
      <c r="W10" s="4"/>
      <c r="X10" s="4"/>
      <c r="Y10" s="4"/>
      <c r="Z10" s="4"/>
    </row>
    <row r="11" spans="2:26" s="2" customFormat="1" ht="31.8" x14ac:dyDescent="1.1000000000000001">
      <c r="E11" s="9" t="s">
        <v>26</v>
      </c>
      <c r="F11" s="16" t="s">
        <v>27</v>
      </c>
      <c r="G11" s="19" t="e">
        <f>SUMIFS([1]IDF!$E$3:$E$10,[1]IDF!$C$3:$C$10,$E11,[1]IDF!$F$3:$F$10,G$9)+
SUMIFS([1]GE!$E$3:$E$10,[1]GE!$C$3:$C$10,$E11,[1]GE!$F$3:$F$10,G$9)+
SUMIFS([1]ARA!$E$3:$E$10,[1]ARA!$C$3:$C$10,$E11,[1]ARA!$F$3:$F$10,G$9)</f>
        <v>#VALUE!</v>
      </c>
      <c r="H11" s="19" t="e">
        <f>SUMIFS([1]IDF!$E$3:$E$10,[1]IDF!$C$3:$C$10,$E11,[1]IDF!$F$3:$F$10,H$9)+
SUMIFS([1]GE!$E$3:$E$10,[1]GE!$C$3:$C$10,$E11,[1]GE!$F$3:$F$10,H$9)+
SUMIFS([1]ARA!$E$3:$E$10,[1]ARA!$C$3:$C$10,$E11,[1]ARA!$F$3:$F$10,H$9)</f>
        <v>#VALUE!</v>
      </c>
      <c r="I11" s="19" t="e">
        <f>SUMIFS([1]IDF!$E$3:$E$10,[1]IDF!$C$3:$C$10,$E11,[1]IDF!$F$3:$F$10,I$9)+
SUMIFS([1]GE!$E$3:$E$10,[1]GE!$C$3:$C$10,$E11,[1]GE!$F$3:$F$10,I$9)+
SUMIFS([1]ARA!$E$3:$E$10,[1]ARA!$C$3:$C$10,$E11,[1]ARA!$F$3:$F$10,I$9)</f>
        <v>#VALUE!</v>
      </c>
      <c r="K11" s="74"/>
      <c r="L11" s="74"/>
      <c r="M11" s="74"/>
      <c r="N11" s="74"/>
      <c r="O11" s="74"/>
      <c r="P11" s="74"/>
      <c r="Q11" s="74"/>
      <c r="R11" s="18"/>
      <c r="S11" s="4"/>
      <c r="T11" s="4"/>
      <c r="W11" s="4"/>
      <c r="X11" s="4"/>
      <c r="Y11" s="4"/>
      <c r="Z11" s="4"/>
    </row>
    <row r="12" spans="2:26" s="2" customFormat="1" ht="31.8" x14ac:dyDescent="1.1000000000000001">
      <c r="E12" s="9" t="s">
        <v>29</v>
      </c>
      <c r="F12" s="16" t="s">
        <v>30</v>
      </c>
      <c r="G12" s="19" t="e">
        <f>SUMIFS([1]IDF!$E$3:$E$10,[1]IDF!$C$3:$C$10,$E12,[1]IDF!$F$3:$F$10,G$9)+
SUMIFS([1]GE!$E$3:$E$10,[1]GE!$C$3:$C$10,$E12,[1]GE!$F$3:$F$10,G$9)+
SUMIFS([1]ARA!$E$3:$E$10,[1]ARA!$C$3:$C$10,$E12,[1]ARA!$F$3:$F$10,G$9)</f>
        <v>#VALUE!</v>
      </c>
      <c r="H12" s="19" t="e">
        <f>SUMIFS([1]IDF!$E$3:$E$10,[1]IDF!$C$3:$C$10,$E12,[1]IDF!$F$3:$F$10,H$9)+
SUMIFS([1]GE!$E$3:$E$10,[1]GE!$C$3:$C$10,$E12,[1]GE!$F$3:$F$10,H$9)+
SUMIFS([1]ARA!$E$3:$E$10,[1]ARA!$C$3:$C$10,$E12,[1]ARA!$F$3:$F$10,H$9)</f>
        <v>#VALUE!</v>
      </c>
      <c r="I12" s="19" t="e">
        <f>SUMIFS([1]IDF!$E$3:$E$10,[1]IDF!$C$3:$C$10,$E12,[1]IDF!$F$3:$F$10,I$9)+
SUMIFS([1]GE!$E$3:$E$10,[1]GE!$C$3:$C$10,$E12,[1]GE!$F$3:$F$10,I$9)+
SUMIFS([1]ARA!$E$3:$E$10,[1]ARA!$C$3:$C$10,$E12,[1]ARA!$F$3:$F$10,I$9)</f>
        <v>#VALUE!</v>
      </c>
      <c r="K12" s="74"/>
      <c r="L12" s="74"/>
      <c r="M12" s="74"/>
      <c r="N12" s="74"/>
      <c r="O12" s="74"/>
      <c r="P12" s="74"/>
      <c r="Q12" s="74"/>
      <c r="R12" s="18"/>
      <c r="S12" s="4"/>
      <c r="T12" s="4"/>
      <c r="W12" s="4"/>
      <c r="X12" s="4"/>
      <c r="Y12" s="4"/>
      <c r="Z12" s="4"/>
    </row>
    <row r="13" spans="2:26" s="2" customFormat="1" ht="31.8" customHeight="1" x14ac:dyDescent="1.1000000000000001">
      <c r="E13" s="9" t="s">
        <v>33</v>
      </c>
      <c r="F13" s="16" t="s">
        <v>34</v>
      </c>
      <c r="G13" s="19" t="e">
        <f>SUMIFS([1]IDF!$E$3:$E$10,[1]IDF!$C$3:$C$10,$E13,[1]IDF!$F$3:$F$10,G$9)+
SUMIFS([1]GE!$E$3:$E$10,[1]GE!$C$3:$C$10,$E13,[1]GE!$F$3:$F$10,G$9)+
SUMIFS([1]ARA!$E$3:$E$10,[1]ARA!$C$3:$C$10,$E13,[1]ARA!$F$3:$F$10,G$9)</f>
        <v>#VALUE!</v>
      </c>
      <c r="H13" s="19" t="e">
        <f>SUMIFS([1]IDF!$E$3:$E$10,[1]IDF!$C$3:$C$10,$E13,[1]IDF!$F$3:$F$10,H$9)+
SUMIFS([1]GE!$E$3:$E$10,[1]GE!$C$3:$C$10,$E13,[1]GE!$F$3:$F$10,H$9)+
SUMIFS([1]ARA!$E$3:$E$10,[1]ARA!$C$3:$C$10,$E13,[1]ARA!$F$3:$F$10,H$9)</f>
        <v>#VALUE!</v>
      </c>
      <c r="I13" s="19" t="e">
        <f>SUMIFS([1]IDF!$E$3:$E$10,[1]IDF!$C$3:$C$10,$E13,[1]IDF!$F$3:$F$10,I$9)+
SUMIFS([1]GE!$E$3:$E$10,[1]GE!$C$3:$C$10,$E13,[1]GE!$F$3:$F$10,I$9)+
SUMIFS([1]ARA!$E$3:$E$10,[1]ARA!$C$3:$C$10,$E13,[1]ARA!$F$3:$F$10,I$9)</f>
        <v>#VALUE!</v>
      </c>
      <c r="K13" s="74"/>
      <c r="L13" s="74"/>
      <c r="M13" s="74"/>
      <c r="N13" s="74"/>
      <c r="O13" s="74"/>
      <c r="P13" s="74"/>
      <c r="Q13" s="74"/>
      <c r="R13" s="18"/>
      <c r="S13" s="4"/>
      <c r="T13" s="4"/>
    </row>
    <row r="14" spans="2:26" s="2" customFormat="1" ht="25.8" customHeight="1" x14ac:dyDescent="1.1000000000000001">
      <c r="E14" s="9" t="s">
        <v>36</v>
      </c>
      <c r="F14" s="16" t="s">
        <v>37</v>
      </c>
      <c r="G14" s="19" t="e">
        <f>SUMIFS([1]IDF!$E$3:$E$10,[1]IDF!$C$3:$C$10,$E14,[1]IDF!$F$3:$F$10,G$9)+
SUMIFS([1]GE!$E$3:$E$10,[1]GE!$C$3:$C$10,$E14,[1]GE!$F$3:$F$10,G$9)+
SUMIFS([1]ARA!$E$3:$E$10,[1]ARA!$C$3:$C$10,$E14,[1]ARA!$F$3:$F$10,G$9)</f>
        <v>#VALUE!</v>
      </c>
      <c r="H14" s="19" t="e">
        <f>SUMIFS([1]IDF!$E$3:$E$10,[1]IDF!$C$3:$C$10,$E14,[1]IDF!$F$3:$F$10,H$9)+
SUMIFS([1]GE!$E$3:$E$10,[1]GE!$C$3:$C$10,$E14,[1]GE!$F$3:$F$10,H$9)+
SUMIFS([1]ARA!$E$3:$E$10,[1]ARA!$C$3:$C$10,$E14,[1]ARA!$F$3:$F$10,H$9)</f>
        <v>#VALUE!</v>
      </c>
      <c r="I14" s="19" t="e">
        <f>SUMIFS([1]IDF!$E$3:$E$10,[1]IDF!$C$3:$C$10,$E14,[1]IDF!$F$3:$F$10,I$9)+
SUMIFS([1]GE!$E$3:$E$10,[1]GE!$C$3:$C$10,$E14,[1]GE!$F$3:$F$10,I$9)+
SUMIFS([1]ARA!$E$3:$E$10,[1]ARA!$C$3:$C$10,$E14,[1]ARA!$F$3:$F$10,I$9)</f>
        <v>#VALUE!</v>
      </c>
      <c r="K14" s="74"/>
      <c r="L14" s="74"/>
      <c r="M14" s="74"/>
      <c r="N14" s="74"/>
      <c r="O14" s="74"/>
      <c r="P14" s="74"/>
      <c r="Q14" s="74"/>
      <c r="R14" s="18"/>
      <c r="S14" s="4"/>
      <c r="T14" s="4"/>
      <c r="V14" s="4"/>
      <c r="W14" s="4"/>
      <c r="X14" s="4"/>
      <c r="Y14" s="4"/>
      <c r="Z14" s="4"/>
    </row>
    <row r="15" spans="2:26" ht="25.8" customHeight="1" x14ac:dyDescent="1.1000000000000001">
      <c r="E15" s="2"/>
      <c r="P15" s="18"/>
      <c r="Q15" s="18"/>
      <c r="R15" s="4"/>
      <c r="S15" s="4"/>
      <c r="T15" s="4"/>
      <c r="U15" s="2"/>
      <c r="V15" s="4"/>
      <c r="W15" s="4"/>
      <c r="X15" s="4"/>
      <c r="Y15" s="4"/>
      <c r="Z15" s="4"/>
    </row>
    <row r="16" spans="2:26" ht="25.8" customHeight="1" x14ac:dyDescent="0.7">
      <c r="E16" s="2"/>
      <c r="N16" s="3"/>
      <c r="O16" s="3"/>
      <c r="P16" s="3"/>
      <c r="Q16" s="3"/>
    </row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</sheetData>
  <mergeCells count="4">
    <mergeCell ref="B1:U3"/>
    <mergeCell ref="I4:L4"/>
    <mergeCell ref="G8:I8"/>
    <mergeCell ref="K10:Q1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DF93-4EBB-47C6-8EF8-C4B8A4322A18}">
  <sheetPr codeName="Feuil12"/>
  <dimension ref="A1:G77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baseColWidth="10" defaultRowHeight="14.4" x14ac:dyDescent="0.3"/>
  <cols>
    <col min="1" max="1" width="12.77734375" customWidth="1"/>
    <col min="2" max="2" width="23.33203125" bestFit="1" customWidth="1"/>
    <col min="3" max="3" width="17.77734375" bestFit="1" customWidth="1"/>
    <col min="4" max="4" width="18" customWidth="1"/>
    <col min="6" max="6" width="14.33203125" bestFit="1" customWidth="1"/>
    <col min="7" max="7" width="11" customWidth="1"/>
    <col min="8" max="8" width="14.77734375" customWidth="1"/>
    <col min="9" max="9" width="13.88671875" customWidth="1"/>
    <col min="10" max="10" width="15.5546875" customWidth="1"/>
    <col min="11" max="11" width="14.21875" bestFit="1" customWidth="1"/>
    <col min="12" max="12" width="15.44140625" bestFit="1" customWidth="1"/>
  </cols>
  <sheetData>
    <row r="1" spans="1:7" s="2" customFormat="1" ht="33" customHeight="1" x14ac:dyDescent="0.9">
      <c r="A1" s="1" t="s">
        <v>16</v>
      </c>
      <c r="G1" s="2" t="s">
        <v>15</v>
      </c>
    </row>
    <row r="2" spans="1:7" s="2" customFormat="1" ht="33" customHeight="1" x14ac:dyDescent="0.7">
      <c r="A2" s="14" t="s">
        <v>17</v>
      </c>
      <c r="B2" s="14" t="s">
        <v>18</v>
      </c>
      <c r="C2" s="14" t="s">
        <v>19</v>
      </c>
      <c r="D2" s="6" t="s">
        <v>20</v>
      </c>
      <c r="E2" s="20" t="s">
        <v>21</v>
      </c>
    </row>
    <row r="3" spans="1:7" s="2" customFormat="1" ht="33" customHeight="1" x14ac:dyDescent="0.7">
      <c r="A3" s="9" t="s">
        <v>22</v>
      </c>
      <c r="B3" s="15" t="s">
        <v>23</v>
      </c>
      <c r="C3" s="16" t="s">
        <v>24</v>
      </c>
      <c r="D3" s="15" t="s">
        <v>25</v>
      </c>
      <c r="E3" s="56" t="s">
        <v>57</v>
      </c>
    </row>
    <row r="4" spans="1:7" s="2" customFormat="1" ht="33" customHeight="1" x14ac:dyDescent="0.7">
      <c r="A4" s="9" t="s">
        <v>26</v>
      </c>
      <c r="B4" s="15" t="s">
        <v>27</v>
      </c>
      <c r="C4" s="16" t="s">
        <v>28</v>
      </c>
      <c r="D4" s="15" t="s">
        <v>25</v>
      </c>
      <c r="E4" s="56" t="s">
        <v>58</v>
      </c>
    </row>
    <row r="5" spans="1:7" s="2" customFormat="1" ht="33" customHeight="1" x14ac:dyDescent="0.7">
      <c r="A5" s="9" t="s">
        <v>29</v>
      </c>
      <c r="B5" s="15" t="s">
        <v>30</v>
      </c>
      <c r="C5" s="16" t="s">
        <v>31</v>
      </c>
      <c r="D5" s="15" t="s">
        <v>32</v>
      </c>
      <c r="E5" s="56" t="s">
        <v>59</v>
      </c>
    </row>
    <row r="6" spans="1:7" s="2" customFormat="1" ht="33" customHeight="1" x14ac:dyDescent="0.7">
      <c r="A6" s="9" t="s">
        <v>33</v>
      </c>
      <c r="B6" s="15" t="s">
        <v>34</v>
      </c>
      <c r="C6" s="16" t="s">
        <v>35</v>
      </c>
      <c r="D6" s="15" t="s">
        <v>25</v>
      </c>
      <c r="E6" s="56" t="s">
        <v>60</v>
      </c>
    </row>
    <row r="7" spans="1:7" s="2" customFormat="1" ht="33" customHeight="1" x14ac:dyDescent="0.7">
      <c r="A7" s="9" t="s">
        <v>36</v>
      </c>
      <c r="B7" s="15" t="s">
        <v>37</v>
      </c>
      <c r="C7" s="16" t="s">
        <v>38</v>
      </c>
      <c r="D7" s="15" t="s">
        <v>32</v>
      </c>
      <c r="E7" s="56" t="s">
        <v>59</v>
      </c>
    </row>
    <row r="8" spans="1:7" s="2" customFormat="1" ht="33" customHeight="1" x14ac:dyDescent="0.7">
      <c r="A8" s="9" t="s">
        <v>61</v>
      </c>
      <c r="B8" s="15" t="s">
        <v>62</v>
      </c>
      <c r="C8" s="16" t="s">
        <v>31</v>
      </c>
      <c r="D8" s="15" t="s">
        <v>25</v>
      </c>
      <c r="E8" s="56" t="s">
        <v>57</v>
      </c>
    </row>
    <row r="9" spans="1:7" s="2" customFormat="1" ht="33" customHeight="1" x14ac:dyDescent="0.7">
      <c r="A9" s="9" t="s">
        <v>63</v>
      </c>
      <c r="B9" s="15" t="s">
        <v>64</v>
      </c>
      <c r="C9" s="16" t="s">
        <v>35</v>
      </c>
      <c r="D9" s="15" t="s">
        <v>25</v>
      </c>
      <c r="E9" s="56" t="s">
        <v>60</v>
      </c>
    </row>
    <row r="10" spans="1:7" ht="33" customHeight="1" x14ac:dyDescent="0.3">
      <c r="A10" s="9" t="s">
        <v>65</v>
      </c>
      <c r="B10" s="15" t="s">
        <v>66</v>
      </c>
      <c r="C10" s="16" t="s">
        <v>67</v>
      </c>
      <c r="D10" s="15" t="s">
        <v>25</v>
      </c>
      <c r="E10" s="56" t="s">
        <v>58</v>
      </c>
    </row>
    <row r="11" spans="1:7" ht="33" customHeight="1" x14ac:dyDescent="0.3">
      <c r="A11" s="9" t="s">
        <v>68</v>
      </c>
      <c r="B11" s="15" t="s">
        <v>69</v>
      </c>
      <c r="C11" s="16" t="s">
        <v>70</v>
      </c>
      <c r="D11" s="15" t="s">
        <v>25</v>
      </c>
      <c r="E11" s="56" t="s">
        <v>57</v>
      </c>
      <c r="F11" s="13" t="s">
        <v>15</v>
      </c>
    </row>
    <row r="12" spans="1:7" ht="33" customHeight="1" x14ac:dyDescent="0.3">
      <c r="A12" s="9" t="s">
        <v>71</v>
      </c>
      <c r="B12" s="15" t="s">
        <v>72</v>
      </c>
      <c r="C12" s="16" t="s">
        <v>73</v>
      </c>
      <c r="D12" s="15" t="s">
        <v>32</v>
      </c>
      <c r="E12" s="56" t="s">
        <v>59</v>
      </c>
    </row>
    <row r="13" spans="1:7" ht="33" customHeight="1" x14ac:dyDescent="0.3">
      <c r="A13" s="9" t="s">
        <v>74</v>
      </c>
      <c r="B13" s="15" t="s">
        <v>75</v>
      </c>
      <c r="C13" s="16" t="s">
        <v>76</v>
      </c>
      <c r="D13" s="15" t="s">
        <v>25</v>
      </c>
      <c r="E13" s="56" t="s">
        <v>60</v>
      </c>
    </row>
    <row r="14" spans="1:7" ht="33" customHeight="1" x14ac:dyDescent="0.3">
      <c r="A14" s="9" t="s">
        <v>77</v>
      </c>
      <c r="B14" s="15" t="s">
        <v>78</v>
      </c>
      <c r="C14" s="16" t="s">
        <v>79</v>
      </c>
      <c r="D14" s="15" t="s">
        <v>25</v>
      </c>
      <c r="E14" s="56" t="s">
        <v>57</v>
      </c>
    </row>
    <row r="15" spans="1:7" ht="33" customHeight="1" x14ac:dyDescent="0.3">
      <c r="A15" s="9" t="s">
        <v>80</v>
      </c>
      <c r="B15" s="15" t="s">
        <v>81</v>
      </c>
      <c r="C15" s="16" t="s">
        <v>82</v>
      </c>
      <c r="D15" s="15" t="s">
        <v>25</v>
      </c>
      <c r="E15" s="56" t="s">
        <v>60</v>
      </c>
    </row>
    <row r="16" spans="1:7" ht="33" customHeight="1" x14ac:dyDescent="0.3">
      <c r="A16" s="9" t="s">
        <v>83</v>
      </c>
      <c r="B16" s="15" t="s">
        <v>84</v>
      </c>
      <c r="C16" s="16" t="s">
        <v>85</v>
      </c>
      <c r="D16" s="15" t="s">
        <v>32</v>
      </c>
      <c r="E16" s="56" t="s">
        <v>59</v>
      </c>
    </row>
    <row r="17" spans="1:5" ht="33" customHeight="1" x14ac:dyDescent="0.3">
      <c r="A17" s="9" t="s">
        <v>86</v>
      </c>
      <c r="B17" s="15" t="s">
        <v>87</v>
      </c>
      <c r="C17" s="16" t="s">
        <v>88</v>
      </c>
      <c r="D17" s="15" t="s">
        <v>25</v>
      </c>
      <c r="E17" s="56" t="s">
        <v>57</v>
      </c>
    </row>
    <row r="18" spans="1:5" ht="33" customHeight="1" x14ac:dyDescent="0.3">
      <c r="A18" s="9" t="s">
        <v>89</v>
      </c>
      <c r="B18" s="15" t="s">
        <v>90</v>
      </c>
      <c r="C18" s="16" t="s">
        <v>91</v>
      </c>
      <c r="D18" s="15" t="s">
        <v>25</v>
      </c>
      <c r="E18" s="56" t="s">
        <v>60</v>
      </c>
    </row>
    <row r="19" spans="1:5" ht="33" customHeight="1" x14ac:dyDescent="0.3">
      <c r="A19" s="9" t="s">
        <v>92</v>
      </c>
      <c r="B19" s="15" t="s">
        <v>93</v>
      </c>
      <c r="C19" s="16" t="s">
        <v>94</v>
      </c>
      <c r="D19" s="15" t="s">
        <v>32</v>
      </c>
      <c r="E19" s="56" t="s">
        <v>59</v>
      </c>
    </row>
    <row r="20" spans="1:5" ht="33" customHeight="1" x14ac:dyDescent="0.3">
      <c r="A20" s="9" t="s">
        <v>95</v>
      </c>
      <c r="B20" s="15" t="s">
        <v>96</v>
      </c>
      <c r="C20" s="16" t="s">
        <v>97</v>
      </c>
      <c r="D20" s="15" t="s">
        <v>25</v>
      </c>
      <c r="E20" s="56" t="s">
        <v>57</v>
      </c>
    </row>
    <row r="21" spans="1:5" ht="33" customHeight="1" x14ac:dyDescent="0.3">
      <c r="A21" s="9" t="s">
        <v>98</v>
      </c>
      <c r="B21" s="15" t="s">
        <v>99</v>
      </c>
      <c r="C21" s="16" t="s">
        <v>100</v>
      </c>
      <c r="D21" s="15" t="s">
        <v>25</v>
      </c>
      <c r="E21" s="56" t="s">
        <v>60</v>
      </c>
    </row>
    <row r="22" spans="1:5" ht="33" customHeight="1" x14ac:dyDescent="0.3">
      <c r="A22" s="9" t="s">
        <v>101</v>
      </c>
      <c r="B22" s="15" t="s">
        <v>102</v>
      </c>
      <c r="C22" s="16" t="s">
        <v>103</v>
      </c>
      <c r="D22" s="15" t="s">
        <v>32</v>
      </c>
      <c r="E22" s="56" t="s">
        <v>59</v>
      </c>
    </row>
    <row r="23" spans="1:5" ht="33" customHeight="1" x14ac:dyDescent="0.3">
      <c r="A23" s="9" t="s">
        <v>104</v>
      </c>
      <c r="B23" s="15" t="s">
        <v>105</v>
      </c>
      <c r="C23" s="16" t="s">
        <v>106</v>
      </c>
      <c r="D23" s="15" t="s">
        <v>25</v>
      </c>
      <c r="E23" s="56" t="s">
        <v>57</v>
      </c>
    </row>
    <row r="24" spans="1:5" ht="33" customHeight="1" x14ac:dyDescent="0.3">
      <c r="A24" s="9" t="s">
        <v>107</v>
      </c>
      <c r="B24" s="15" t="s">
        <v>108</v>
      </c>
      <c r="C24" s="16" t="s">
        <v>109</v>
      </c>
      <c r="D24" s="15" t="s">
        <v>25</v>
      </c>
      <c r="E24" s="56" t="s">
        <v>60</v>
      </c>
    </row>
    <row r="25" spans="1:5" ht="33" customHeight="1" x14ac:dyDescent="0.3">
      <c r="A25" s="9" t="s">
        <v>110</v>
      </c>
      <c r="B25" s="15" t="s">
        <v>111</v>
      </c>
      <c r="C25" s="16" t="s">
        <v>112</v>
      </c>
      <c r="D25" s="15" t="s">
        <v>32</v>
      </c>
      <c r="E25" s="56" t="s">
        <v>59</v>
      </c>
    </row>
    <row r="26" spans="1:5" ht="33" customHeight="1" x14ac:dyDescent="0.3">
      <c r="A26" s="9" t="s">
        <v>113</v>
      </c>
      <c r="B26" s="15" t="s">
        <v>114</v>
      </c>
      <c r="C26" s="16" t="s">
        <v>115</v>
      </c>
      <c r="D26" s="15" t="s">
        <v>25</v>
      </c>
      <c r="E26" s="56" t="s">
        <v>57</v>
      </c>
    </row>
    <row r="27" spans="1:5" ht="33" customHeight="1" x14ac:dyDescent="0.3">
      <c r="A27" s="9" t="s">
        <v>116</v>
      </c>
      <c r="B27" s="15" t="s">
        <v>117</v>
      </c>
      <c r="C27" s="16" t="s">
        <v>118</v>
      </c>
      <c r="D27" s="15" t="s">
        <v>25</v>
      </c>
      <c r="E27" s="56" t="s">
        <v>60</v>
      </c>
    </row>
    <row r="28" spans="1:5" ht="25.8" customHeight="1" x14ac:dyDescent="0.3">
      <c r="A28" s="9" t="s">
        <v>119</v>
      </c>
      <c r="B28" s="15" t="s">
        <v>120</v>
      </c>
      <c r="C28" s="16" t="s">
        <v>121</v>
      </c>
      <c r="D28" s="15" t="s">
        <v>32</v>
      </c>
      <c r="E28" s="56" t="s">
        <v>59</v>
      </c>
    </row>
    <row r="29" spans="1:5" ht="25.8" customHeight="1" x14ac:dyDescent="0.3">
      <c r="A29" s="9" t="s">
        <v>122</v>
      </c>
      <c r="B29" s="15" t="s">
        <v>123</v>
      </c>
      <c r="C29" s="16" t="s">
        <v>124</v>
      </c>
      <c r="D29" s="15" t="s">
        <v>25</v>
      </c>
      <c r="E29" s="56" t="s">
        <v>57</v>
      </c>
    </row>
    <row r="30" spans="1:5" ht="25.8" customHeight="1" x14ac:dyDescent="0.3">
      <c r="A30" s="9" t="s">
        <v>125</v>
      </c>
      <c r="B30" s="15" t="s">
        <v>126</v>
      </c>
      <c r="C30" s="16" t="s">
        <v>127</v>
      </c>
      <c r="D30" s="15" t="s">
        <v>25</v>
      </c>
      <c r="E30" s="56" t="s">
        <v>60</v>
      </c>
    </row>
    <row r="31" spans="1:5" ht="25.8" customHeight="1" x14ac:dyDescent="0.3">
      <c r="A31" s="9" t="s">
        <v>128</v>
      </c>
      <c r="B31" s="15" t="s">
        <v>129</v>
      </c>
      <c r="C31" s="16" t="s">
        <v>130</v>
      </c>
      <c r="D31" s="15" t="s">
        <v>32</v>
      </c>
      <c r="E31" s="56" t="s">
        <v>59</v>
      </c>
    </row>
    <row r="32" spans="1:5" ht="25.8" customHeight="1" x14ac:dyDescent="0.3">
      <c r="A32" s="9" t="s">
        <v>131</v>
      </c>
      <c r="B32" s="15" t="s">
        <v>132</v>
      </c>
      <c r="C32" s="16" t="s">
        <v>133</v>
      </c>
      <c r="D32" s="15" t="s">
        <v>25</v>
      </c>
      <c r="E32" s="56" t="s">
        <v>57</v>
      </c>
    </row>
    <row r="33" spans="1:5" ht="25.8" customHeight="1" x14ac:dyDescent="0.3">
      <c r="A33" s="9" t="s">
        <v>134</v>
      </c>
      <c r="B33" s="15" t="s">
        <v>135</v>
      </c>
      <c r="C33" s="16" t="s">
        <v>136</v>
      </c>
      <c r="D33" s="15" t="s">
        <v>25</v>
      </c>
      <c r="E33" s="56" t="s">
        <v>60</v>
      </c>
    </row>
    <row r="34" spans="1:5" ht="25.8" customHeight="1" x14ac:dyDescent="0.3">
      <c r="A34" s="9" t="s">
        <v>137</v>
      </c>
      <c r="B34" s="15" t="s">
        <v>138</v>
      </c>
      <c r="C34" s="16" t="s">
        <v>139</v>
      </c>
      <c r="D34" s="15" t="s">
        <v>32</v>
      </c>
      <c r="E34" s="56" t="s">
        <v>59</v>
      </c>
    </row>
    <row r="35" spans="1:5" ht="25.8" customHeight="1" x14ac:dyDescent="0.3">
      <c r="A35" s="9" t="s">
        <v>140</v>
      </c>
      <c r="B35" s="15" t="s">
        <v>141</v>
      </c>
      <c r="C35" s="16" t="s">
        <v>142</v>
      </c>
      <c r="D35" s="15" t="s">
        <v>25</v>
      </c>
      <c r="E35" s="56" t="s">
        <v>57</v>
      </c>
    </row>
    <row r="36" spans="1:5" ht="25.8" customHeight="1" x14ac:dyDescent="0.3">
      <c r="A36" s="9" t="s">
        <v>143</v>
      </c>
      <c r="B36" s="15" t="s">
        <v>144</v>
      </c>
      <c r="C36" s="16" t="s">
        <v>145</v>
      </c>
      <c r="D36" s="15" t="s">
        <v>25</v>
      </c>
      <c r="E36" s="56" t="s">
        <v>60</v>
      </c>
    </row>
    <row r="37" spans="1:5" ht="25.8" customHeight="1" x14ac:dyDescent="0.3">
      <c r="A37" s="27" t="s">
        <v>146</v>
      </c>
      <c r="B37" s="31" t="s">
        <v>147</v>
      </c>
      <c r="C37" s="32" t="s">
        <v>148</v>
      </c>
      <c r="D37" s="31" t="s">
        <v>32</v>
      </c>
      <c r="E37" s="57" t="s">
        <v>59</v>
      </c>
    </row>
    <row r="38" spans="1:5" ht="25.8" customHeight="1" x14ac:dyDescent="0.3"/>
    <row r="39" spans="1:5" ht="25.8" customHeight="1" x14ac:dyDescent="0.3"/>
    <row r="40" spans="1:5" ht="25.8" customHeight="1" x14ac:dyDescent="0.3"/>
    <row r="41" spans="1:5" ht="25.8" customHeight="1" x14ac:dyDescent="0.3"/>
    <row r="42" spans="1:5" ht="25.8" customHeight="1" x14ac:dyDescent="0.3"/>
    <row r="43" spans="1:5" ht="25.8" customHeight="1" x14ac:dyDescent="0.3"/>
    <row r="44" spans="1:5" ht="25.8" customHeight="1" x14ac:dyDescent="0.3"/>
    <row r="45" spans="1:5" ht="25.8" customHeight="1" x14ac:dyDescent="0.3"/>
    <row r="46" spans="1:5" ht="25.8" customHeight="1" x14ac:dyDescent="0.3"/>
    <row r="47" spans="1:5" ht="25.8" customHeight="1" x14ac:dyDescent="0.3"/>
    <row r="48" spans="1:5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2111C-C09E-4C8F-808F-867E7EFA523C}">
  <sheetPr codeName="Feuil1"/>
  <dimension ref="B2:N78"/>
  <sheetViews>
    <sheetView showGridLines="0" zoomScaleNormal="100" workbookViewId="0">
      <selection activeCell="F4" sqref="F4:F11"/>
    </sheetView>
  </sheetViews>
  <sheetFormatPr baseColWidth="10" defaultRowHeight="14.4" x14ac:dyDescent="0.3"/>
  <cols>
    <col min="2" max="2" width="16.77734375" customWidth="1"/>
    <col min="6" max="6" width="12.21875" customWidth="1"/>
    <col min="7" max="7" width="13.77734375" customWidth="1"/>
  </cols>
  <sheetData>
    <row r="2" spans="2:14" s="2" customFormat="1" ht="31.8" x14ac:dyDescent="1.1000000000000001">
      <c r="B2" s="1" t="str">
        <f>CONCATENATE("Etat des commandes, secteur ",B4)</f>
        <v>Etat des commandes, secteur Île-de-France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x14ac:dyDescent="1.1000000000000001">
      <c r="B4" s="21" t="s">
        <v>50</v>
      </c>
      <c r="C4" s="22">
        <v>46025</v>
      </c>
      <c r="D4" s="15" t="s">
        <v>26</v>
      </c>
      <c r="E4" s="16" t="s">
        <v>6</v>
      </c>
      <c r="F4" s="23">
        <v>80</v>
      </c>
      <c r="G4" s="34" t="s">
        <v>42</v>
      </c>
      <c r="M4" s="4"/>
      <c r="N4" s="4"/>
    </row>
    <row r="5" spans="2:14" s="2" customFormat="1" ht="31.8" x14ac:dyDescent="1.1000000000000001">
      <c r="B5" s="21" t="s">
        <v>50</v>
      </c>
      <c r="C5" s="22">
        <v>46034</v>
      </c>
      <c r="D5" s="15" t="s">
        <v>26</v>
      </c>
      <c r="E5" s="16" t="s">
        <v>10</v>
      </c>
      <c r="F5" s="23">
        <v>20</v>
      </c>
      <c r="G5" s="34" t="s">
        <v>42</v>
      </c>
      <c r="M5" s="4"/>
      <c r="N5" s="4"/>
    </row>
    <row r="6" spans="2:14" s="2" customFormat="1" ht="31.8" x14ac:dyDescent="1.1000000000000001">
      <c r="B6" s="21" t="s">
        <v>50</v>
      </c>
      <c r="C6" s="22">
        <v>46044</v>
      </c>
      <c r="D6" s="15" t="s">
        <v>26</v>
      </c>
      <c r="E6" s="16" t="s">
        <v>12</v>
      </c>
      <c r="F6" s="23">
        <v>5</v>
      </c>
      <c r="G6" s="34" t="s">
        <v>42</v>
      </c>
      <c r="M6" s="4"/>
      <c r="N6" s="4"/>
    </row>
    <row r="7" spans="2:14" s="2" customFormat="1" ht="31.8" x14ac:dyDescent="1.1000000000000001">
      <c r="B7" s="21" t="s">
        <v>50</v>
      </c>
      <c r="C7" s="22">
        <v>46058</v>
      </c>
      <c r="D7" s="15" t="s">
        <v>26</v>
      </c>
      <c r="E7" s="16" t="s">
        <v>13</v>
      </c>
      <c r="F7" s="23">
        <v>40</v>
      </c>
      <c r="G7" s="34" t="s">
        <v>42</v>
      </c>
      <c r="M7" s="4"/>
      <c r="N7" s="4"/>
    </row>
    <row r="8" spans="2:14" s="2" customFormat="1" ht="31.8" x14ac:dyDescent="1.1000000000000001">
      <c r="B8" s="21" t="s">
        <v>50</v>
      </c>
      <c r="C8" s="22">
        <v>46068</v>
      </c>
      <c r="D8" s="15" t="s">
        <v>26</v>
      </c>
      <c r="E8" s="16" t="s">
        <v>14</v>
      </c>
      <c r="F8" s="23">
        <v>190</v>
      </c>
      <c r="G8" s="34" t="s">
        <v>42</v>
      </c>
      <c r="M8" s="4"/>
      <c r="N8" s="4"/>
    </row>
    <row r="9" spans="2:14" s="2" customFormat="1" ht="31.8" customHeight="1" x14ac:dyDescent="0.7">
      <c r="B9" s="21" t="s">
        <v>50</v>
      </c>
      <c r="C9" s="22">
        <v>46081</v>
      </c>
      <c r="D9" s="15" t="s">
        <v>26</v>
      </c>
      <c r="E9" s="16" t="s">
        <v>8</v>
      </c>
      <c r="F9" s="23">
        <v>25</v>
      </c>
      <c r="G9" s="34" t="s">
        <v>42</v>
      </c>
    </row>
    <row r="10" spans="2:14" s="2" customFormat="1" ht="25.8" customHeight="1" x14ac:dyDescent="1.1000000000000001">
      <c r="B10" s="21" t="s">
        <v>50</v>
      </c>
      <c r="C10" s="22">
        <v>46081</v>
      </c>
      <c r="D10" s="15" t="s">
        <v>26</v>
      </c>
      <c r="E10" s="16" t="s">
        <v>14</v>
      </c>
      <c r="F10" s="23">
        <v>15</v>
      </c>
      <c r="G10" s="34" t="s">
        <v>43</v>
      </c>
      <c r="H10" s="4"/>
      <c r="M10" s="4"/>
      <c r="N10" s="4"/>
    </row>
    <row r="11" spans="2:14" ht="25.8" customHeight="1" x14ac:dyDescent="1.1000000000000001">
      <c r="B11" s="35" t="s">
        <v>50</v>
      </c>
      <c r="C11" s="36">
        <v>46084</v>
      </c>
      <c r="D11" s="31" t="s">
        <v>26</v>
      </c>
      <c r="E11" s="32" t="s">
        <v>6</v>
      </c>
      <c r="F11" s="37">
        <v>10</v>
      </c>
      <c r="G11" s="38" t="s">
        <v>44</v>
      </c>
      <c r="H11" s="4"/>
      <c r="M11" s="4"/>
      <c r="N11" s="4"/>
    </row>
    <row r="12" spans="2:14" ht="25.8" customHeight="1" x14ac:dyDescent="0.5">
      <c r="B12" s="3"/>
      <c r="C12" s="3"/>
      <c r="D12" s="3"/>
      <c r="E12" s="3"/>
    </row>
    <row r="13" spans="2:14" ht="25.8" customHeight="1" x14ac:dyDescent="0.7">
      <c r="B13" s="2"/>
      <c r="C13" s="68"/>
      <c r="D13" s="68"/>
      <c r="E13" s="68"/>
    </row>
    <row r="14" spans="2:14" ht="25.8" customHeight="1" x14ac:dyDescent="0.3">
      <c r="B14" s="53"/>
      <c r="C14" s="51"/>
      <c r="D14" s="51"/>
      <c r="E14" s="51"/>
    </row>
    <row r="15" spans="2:14" ht="25.8" customHeight="1" x14ac:dyDescent="0.7">
      <c r="B15" s="54"/>
      <c r="C15" s="55"/>
      <c r="D15" s="55"/>
      <c r="E15" s="55"/>
    </row>
    <row r="16" spans="2:14" ht="25.8" customHeight="1" x14ac:dyDescent="0.7">
      <c r="B16" s="54"/>
      <c r="C16" s="55"/>
      <c r="D16" s="55"/>
      <c r="E16" s="55"/>
    </row>
    <row r="17" spans="2:8" ht="25.8" customHeight="1" x14ac:dyDescent="0.7">
      <c r="B17" s="54"/>
      <c r="C17" s="55"/>
      <c r="D17" s="55"/>
      <c r="E17" s="55"/>
    </row>
    <row r="18" spans="2:8" ht="25.8" customHeight="1" x14ac:dyDescent="0.7">
      <c r="B18" s="54"/>
      <c r="C18" s="55"/>
      <c r="D18" s="55"/>
      <c r="E18" s="55"/>
    </row>
    <row r="19" spans="2:8" ht="25.8" customHeight="1" x14ac:dyDescent="0.7">
      <c r="B19" s="54"/>
      <c r="C19" s="55"/>
      <c r="D19" s="55"/>
      <c r="E19" s="55"/>
      <c r="H19" t="s">
        <v>15</v>
      </c>
    </row>
    <row r="20" spans="2:8" ht="25.8" customHeight="1" x14ac:dyDescent="0.3"/>
    <row r="21" spans="2:8" ht="25.8" customHeight="1" x14ac:dyDescent="0.3"/>
    <row r="22" spans="2:8" ht="25.8" customHeight="1" x14ac:dyDescent="0.3"/>
    <row r="23" spans="2:8" ht="25.8" customHeight="1" x14ac:dyDescent="0.3"/>
    <row r="24" spans="2:8" ht="25.8" customHeight="1" x14ac:dyDescent="0.3"/>
    <row r="25" spans="2:8" ht="25.8" customHeight="1" x14ac:dyDescent="0.3"/>
    <row r="26" spans="2:8" ht="25.8" customHeight="1" x14ac:dyDescent="0.3"/>
    <row r="27" spans="2:8" ht="25.8" customHeight="1" x14ac:dyDescent="0.3"/>
    <row r="28" spans="2:8" ht="25.8" customHeight="1" x14ac:dyDescent="0.3"/>
    <row r="29" spans="2:8" ht="25.8" customHeight="1" x14ac:dyDescent="0.3"/>
    <row r="30" spans="2:8" ht="25.8" customHeight="1" x14ac:dyDescent="0.3"/>
    <row r="31" spans="2:8" ht="25.8" customHeight="1" x14ac:dyDescent="0.3"/>
    <row r="32" spans="2:8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mergeCells count="1">
    <mergeCell ref="C13:E13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44C4-C52D-428F-8BAB-9DCE94E44DCB}">
  <sheetPr codeName="Feuil2"/>
  <dimension ref="B2:N78"/>
  <sheetViews>
    <sheetView showGridLines="0" zoomScaleNormal="100" workbookViewId="0">
      <selection activeCell="F4" sqref="F4:F11"/>
    </sheetView>
  </sheetViews>
  <sheetFormatPr baseColWidth="10" defaultRowHeight="14.4" x14ac:dyDescent="0.3"/>
  <cols>
    <col min="2" max="2" width="15" customWidth="1"/>
    <col min="6" max="6" width="12.21875" customWidth="1"/>
    <col min="7" max="7" width="12.21875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Grand-Est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x14ac:dyDescent="1.1000000000000001">
      <c r="B4" s="21" t="s">
        <v>51</v>
      </c>
      <c r="C4" s="22">
        <v>46026</v>
      </c>
      <c r="D4" s="15" t="s">
        <v>36</v>
      </c>
      <c r="E4" s="16" t="s">
        <v>6</v>
      </c>
      <c r="F4" s="23">
        <v>20</v>
      </c>
      <c r="G4" s="34" t="s">
        <v>42</v>
      </c>
      <c r="L4" s="4"/>
      <c r="M4" s="4"/>
      <c r="N4" s="4"/>
    </row>
    <row r="5" spans="2:14" s="2" customFormat="1" ht="31.8" x14ac:dyDescent="1.1000000000000001">
      <c r="B5" s="21" t="s">
        <v>51</v>
      </c>
      <c r="C5" s="22">
        <v>46037</v>
      </c>
      <c r="D5" s="15" t="s">
        <v>29</v>
      </c>
      <c r="E5" s="16" t="s">
        <v>8</v>
      </c>
      <c r="F5" s="23">
        <v>20</v>
      </c>
      <c r="G5" s="34" t="s">
        <v>42</v>
      </c>
      <c r="L5" s="4"/>
      <c r="M5" s="4"/>
      <c r="N5" s="4"/>
    </row>
    <row r="6" spans="2:14" s="2" customFormat="1" ht="31.8" x14ac:dyDescent="1.1000000000000001">
      <c r="B6" s="21" t="s">
        <v>51</v>
      </c>
      <c r="C6" s="22">
        <v>46047</v>
      </c>
      <c r="D6" s="15" t="s">
        <v>33</v>
      </c>
      <c r="E6" s="16" t="s">
        <v>10</v>
      </c>
      <c r="F6" s="23">
        <v>230</v>
      </c>
      <c r="G6" s="34" t="s">
        <v>42</v>
      </c>
      <c r="L6" s="4"/>
      <c r="M6" s="4"/>
      <c r="N6" s="4"/>
    </row>
    <row r="7" spans="2:14" s="2" customFormat="1" ht="31.8" x14ac:dyDescent="1.1000000000000001">
      <c r="B7" s="21" t="s">
        <v>51</v>
      </c>
      <c r="C7" s="22">
        <v>46063</v>
      </c>
      <c r="D7" s="15" t="s">
        <v>29</v>
      </c>
      <c r="E7" s="16" t="s">
        <v>13</v>
      </c>
      <c r="F7" s="23">
        <v>10</v>
      </c>
      <c r="G7" s="34" t="s">
        <v>42</v>
      </c>
      <c r="L7" s="4"/>
      <c r="M7" s="4"/>
      <c r="N7" s="4"/>
    </row>
    <row r="8" spans="2:14" s="2" customFormat="1" ht="31.8" x14ac:dyDescent="1.1000000000000001">
      <c r="B8" s="21" t="s">
        <v>51</v>
      </c>
      <c r="C8" s="22">
        <v>46073</v>
      </c>
      <c r="D8" s="15" t="s">
        <v>33</v>
      </c>
      <c r="E8" s="16" t="s">
        <v>14</v>
      </c>
      <c r="F8" s="23">
        <v>10</v>
      </c>
      <c r="G8" s="34" t="s">
        <v>42</v>
      </c>
      <c r="L8" s="4"/>
      <c r="M8" s="4"/>
      <c r="N8" s="4"/>
    </row>
    <row r="9" spans="2:14" s="2" customFormat="1" ht="31.8" x14ac:dyDescent="1.1000000000000001">
      <c r="B9" s="21" t="s">
        <v>51</v>
      </c>
      <c r="C9" s="22">
        <v>46078</v>
      </c>
      <c r="D9" s="15" t="s">
        <v>29</v>
      </c>
      <c r="E9" s="16" t="s">
        <v>12</v>
      </c>
      <c r="F9" s="23">
        <v>10</v>
      </c>
      <c r="G9" s="34" t="s">
        <v>42</v>
      </c>
      <c r="L9" s="4"/>
    </row>
    <row r="10" spans="2:14" s="2" customFormat="1" ht="25.8" customHeight="1" x14ac:dyDescent="1.1000000000000001">
      <c r="B10" s="21" t="s">
        <v>51</v>
      </c>
      <c r="C10" s="22">
        <v>46081</v>
      </c>
      <c r="D10" s="15" t="s">
        <v>33</v>
      </c>
      <c r="E10" s="16" t="s">
        <v>6</v>
      </c>
      <c r="F10" s="23">
        <v>5</v>
      </c>
      <c r="G10" s="34" t="s">
        <v>43</v>
      </c>
      <c r="H10" s="4"/>
      <c r="L10" s="4"/>
      <c r="M10" s="4"/>
      <c r="N10" s="4"/>
    </row>
    <row r="11" spans="2:14" ht="25.8" customHeight="1" x14ac:dyDescent="1.1000000000000001">
      <c r="B11" s="35" t="s">
        <v>51</v>
      </c>
      <c r="C11" s="36">
        <v>46083</v>
      </c>
      <c r="D11" s="31" t="s">
        <v>36</v>
      </c>
      <c r="E11" s="32" t="s">
        <v>8</v>
      </c>
      <c r="F11" s="37">
        <v>3</v>
      </c>
      <c r="G11" s="38" t="s">
        <v>44</v>
      </c>
      <c r="H11" s="4"/>
      <c r="I11" s="2"/>
      <c r="J11" s="2"/>
      <c r="K11" s="2"/>
      <c r="L11" s="4"/>
      <c r="M11" s="4"/>
      <c r="N11" s="4"/>
    </row>
    <row r="12" spans="2:14" ht="25.8" customHeight="1" x14ac:dyDescent="1.1000000000000001">
      <c r="B12" s="3"/>
      <c r="C12" s="3"/>
      <c r="D12" s="3"/>
      <c r="E12" s="3"/>
      <c r="I12" s="2"/>
      <c r="J12" s="2"/>
      <c r="K12" s="2"/>
      <c r="L12" s="4"/>
    </row>
    <row r="13" spans="2:14" ht="25.8" customHeight="1" x14ac:dyDescent="1.1000000000000001">
      <c r="B13" s="2"/>
      <c r="C13" s="68"/>
      <c r="D13" s="68"/>
      <c r="E13" s="68"/>
      <c r="I13" s="2"/>
      <c r="J13" s="2"/>
      <c r="K13" s="2"/>
      <c r="L13" s="4"/>
    </row>
    <row r="14" spans="2:14" ht="25.8" customHeight="1" x14ac:dyDescent="0.3">
      <c r="B14" s="53"/>
      <c r="C14" s="51"/>
      <c r="D14" s="51"/>
      <c r="E14" s="51"/>
    </row>
    <row r="15" spans="2:14" ht="25.8" customHeight="1" x14ac:dyDescent="0.7">
      <c r="B15" s="54"/>
      <c r="C15" s="55"/>
      <c r="D15" s="55"/>
      <c r="E15" s="55"/>
    </row>
    <row r="16" spans="2:14" ht="25.8" customHeight="1" x14ac:dyDescent="0.7">
      <c r="B16" s="54"/>
      <c r="C16" s="55"/>
      <c r="D16" s="55"/>
      <c r="E16" s="55"/>
    </row>
    <row r="17" spans="2:7" ht="25.8" customHeight="1" x14ac:dyDescent="0.7">
      <c r="B17" s="54"/>
      <c r="C17" s="55"/>
      <c r="D17" s="55"/>
      <c r="E17" s="55"/>
    </row>
    <row r="18" spans="2:7" ht="25.8" customHeight="1" x14ac:dyDescent="0.7">
      <c r="B18" s="54"/>
      <c r="C18" s="55"/>
      <c r="D18" s="55"/>
      <c r="E18" s="55"/>
    </row>
    <row r="19" spans="2:7" ht="25.8" customHeight="1" x14ac:dyDescent="0.7">
      <c r="B19" s="54"/>
      <c r="C19" s="55"/>
      <c r="D19" s="55"/>
      <c r="E19" s="55"/>
      <c r="G19" t="s">
        <v>15</v>
      </c>
    </row>
    <row r="20" spans="2:7" ht="25.8" customHeight="1" x14ac:dyDescent="0.3"/>
    <row r="21" spans="2:7" ht="25.8" customHeight="1" x14ac:dyDescent="0.3"/>
    <row r="22" spans="2:7" ht="25.8" customHeight="1" x14ac:dyDescent="0.3"/>
    <row r="23" spans="2:7" ht="25.8" customHeight="1" x14ac:dyDescent="0.3"/>
    <row r="24" spans="2:7" ht="25.8" customHeight="1" x14ac:dyDescent="0.3"/>
    <row r="25" spans="2:7" ht="25.8" customHeight="1" x14ac:dyDescent="0.3"/>
    <row r="26" spans="2:7" ht="25.8" customHeight="1" x14ac:dyDescent="0.3"/>
    <row r="27" spans="2:7" ht="25.8" customHeight="1" x14ac:dyDescent="0.3"/>
    <row r="28" spans="2:7" ht="25.8" customHeight="1" x14ac:dyDescent="0.3"/>
    <row r="29" spans="2:7" ht="25.8" customHeight="1" x14ac:dyDescent="0.3"/>
    <row r="30" spans="2:7" ht="25.8" customHeight="1" x14ac:dyDescent="0.3"/>
    <row r="31" spans="2:7" ht="25.8" customHeight="1" x14ac:dyDescent="0.3"/>
    <row r="32" spans="2:7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mergeCells count="1">
    <mergeCell ref="C13:E13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F63A-B926-408A-AF98-C50168D5459B}">
  <sheetPr codeName="Feuil3"/>
  <dimension ref="B2:N78"/>
  <sheetViews>
    <sheetView showGridLines="0" zoomScaleNormal="100" workbookViewId="0">
      <selection activeCell="H4" sqref="H4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Auvergne-Rhône-Alpes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x14ac:dyDescent="1.1000000000000001">
      <c r="B4" s="21" t="s">
        <v>52</v>
      </c>
      <c r="C4" s="22">
        <v>46032</v>
      </c>
      <c r="D4" s="15" t="s">
        <v>22</v>
      </c>
      <c r="E4" s="16" t="s">
        <v>6</v>
      </c>
      <c r="F4" s="23">
        <v>2</v>
      </c>
      <c r="G4" s="34" t="s">
        <v>42</v>
      </c>
      <c r="M4" s="4"/>
      <c r="N4" s="4"/>
    </row>
    <row r="5" spans="2:14" s="2" customFormat="1" ht="31.8" x14ac:dyDescent="1.1000000000000001">
      <c r="B5" s="21" t="s">
        <v>52</v>
      </c>
      <c r="C5" s="22">
        <v>46040</v>
      </c>
      <c r="D5" s="15" t="s">
        <v>22</v>
      </c>
      <c r="E5" s="16" t="s">
        <v>14</v>
      </c>
      <c r="F5" s="23">
        <v>1</v>
      </c>
      <c r="G5" s="34" t="s">
        <v>42</v>
      </c>
      <c r="M5" s="4"/>
      <c r="N5" s="4"/>
    </row>
    <row r="6" spans="2:14" s="2" customFormat="1" ht="31.8" x14ac:dyDescent="1.1000000000000001">
      <c r="B6" s="35" t="s">
        <v>52</v>
      </c>
      <c r="C6" s="36">
        <v>46025</v>
      </c>
      <c r="D6" s="31" t="s">
        <v>22</v>
      </c>
      <c r="E6" s="32" t="s">
        <v>10</v>
      </c>
      <c r="F6" s="37">
        <v>3</v>
      </c>
      <c r="G6" s="34" t="s">
        <v>42</v>
      </c>
      <c r="M6" s="4"/>
      <c r="N6" s="4"/>
    </row>
    <row r="7" spans="2:14" s="2" customFormat="1" ht="31.8" x14ac:dyDescent="1.1000000000000001">
      <c r="B7" s="21" t="s">
        <v>52</v>
      </c>
      <c r="C7" s="22">
        <v>46103</v>
      </c>
      <c r="D7" s="15" t="s">
        <v>22</v>
      </c>
      <c r="E7" s="16" t="s">
        <v>8</v>
      </c>
      <c r="F7" s="23">
        <v>15</v>
      </c>
      <c r="G7" s="34" t="s">
        <v>42</v>
      </c>
      <c r="M7" s="4"/>
      <c r="N7" s="4"/>
    </row>
    <row r="8" spans="2:14" s="2" customFormat="1" ht="31.8" x14ac:dyDescent="1.1000000000000001">
      <c r="B8" s="21" t="s">
        <v>52</v>
      </c>
      <c r="C8" s="22">
        <v>46109</v>
      </c>
      <c r="D8" s="15" t="s">
        <v>22</v>
      </c>
      <c r="E8" s="16" t="s">
        <v>12</v>
      </c>
      <c r="F8" s="23">
        <v>20</v>
      </c>
      <c r="G8" s="34" t="s">
        <v>42</v>
      </c>
      <c r="M8" s="4"/>
      <c r="N8" s="4"/>
    </row>
    <row r="9" spans="2:14" s="2" customFormat="1" ht="31.8" customHeight="1" x14ac:dyDescent="0.7">
      <c r="B9" s="21" t="s">
        <v>52</v>
      </c>
      <c r="C9" s="22">
        <v>46117</v>
      </c>
      <c r="D9" s="15" t="s">
        <v>22</v>
      </c>
      <c r="E9" s="16" t="s">
        <v>13</v>
      </c>
      <c r="F9" s="23">
        <v>10</v>
      </c>
      <c r="G9" s="34" t="s">
        <v>42</v>
      </c>
    </row>
    <row r="10" spans="2:14" s="2" customFormat="1" ht="25.8" customHeight="1" x14ac:dyDescent="1.1000000000000001">
      <c r="B10" s="21" t="s">
        <v>52</v>
      </c>
      <c r="C10" s="22">
        <v>46124</v>
      </c>
      <c r="D10" s="15" t="s">
        <v>22</v>
      </c>
      <c r="E10" s="16" t="s">
        <v>6</v>
      </c>
      <c r="F10" s="23">
        <v>8</v>
      </c>
      <c r="G10" s="34" t="s">
        <v>42</v>
      </c>
      <c r="H10" s="4"/>
      <c r="M10" s="4"/>
      <c r="N10" s="4"/>
    </row>
    <row r="11" spans="2:14" ht="25.8" customHeight="1" x14ac:dyDescent="1.1000000000000001">
      <c r="B11" s="21" t="s">
        <v>52</v>
      </c>
      <c r="C11" s="22">
        <v>46131</v>
      </c>
      <c r="D11" s="15" t="s">
        <v>22</v>
      </c>
      <c r="E11" s="16" t="s">
        <v>10</v>
      </c>
      <c r="F11" s="23">
        <v>5</v>
      </c>
      <c r="G11" s="34" t="s">
        <v>42</v>
      </c>
      <c r="H11" s="4"/>
      <c r="M11" s="4"/>
      <c r="N11" s="4"/>
    </row>
    <row r="12" spans="2:14" ht="25.8" customHeight="1" x14ac:dyDescent="0.3">
      <c r="B12" s="21" t="s">
        <v>52</v>
      </c>
      <c r="C12" s="22">
        <v>46138</v>
      </c>
      <c r="D12" s="15" t="s">
        <v>22</v>
      </c>
      <c r="E12" s="16" t="s">
        <v>8</v>
      </c>
      <c r="F12" s="23">
        <v>7</v>
      </c>
      <c r="G12" s="34" t="s">
        <v>43</v>
      </c>
    </row>
    <row r="13" spans="2:14" ht="25.8" customHeight="1" x14ac:dyDescent="0.3">
      <c r="B13" s="35" t="s">
        <v>52</v>
      </c>
      <c r="C13" s="36">
        <v>46152</v>
      </c>
      <c r="D13" s="31" t="s">
        <v>22</v>
      </c>
      <c r="E13" s="32" t="s">
        <v>14</v>
      </c>
      <c r="F13" s="37">
        <v>2</v>
      </c>
      <c r="G13" s="38" t="s">
        <v>44</v>
      </c>
    </row>
    <row r="14" spans="2:14" ht="25.8" customHeight="1" x14ac:dyDescent="0.3">
      <c r="B14" s="53"/>
      <c r="C14" s="51"/>
      <c r="D14" s="51"/>
      <c r="E14" s="51"/>
    </row>
    <row r="15" spans="2:14" ht="25.8" customHeight="1" x14ac:dyDescent="0.7">
      <c r="B15" s="54"/>
      <c r="C15" s="55"/>
      <c r="D15" s="55"/>
      <c r="E15" s="55"/>
    </row>
    <row r="16" spans="2:14" ht="25.8" customHeight="1" x14ac:dyDescent="0.7">
      <c r="B16" s="54"/>
      <c r="C16" s="55"/>
      <c r="D16" s="55"/>
      <c r="E16" s="55"/>
    </row>
    <row r="17" spans="2:9" ht="25.8" customHeight="1" x14ac:dyDescent="0.7">
      <c r="B17" s="54"/>
      <c r="C17" s="55"/>
      <c r="D17" s="55"/>
      <c r="E17" s="55"/>
    </row>
    <row r="18" spans="2:9" ht="25.8" customHeight="1" x14ac:dyDescent="0.7">
      <c r="B18" s="54"/>
      <c r="C18" s="55"/>
      <c r="D18" s="55"/>
      <c r="E18" s="55"/>
    </row>
    <row r="19" spans="2:9" ht="25.8" customHeight="1" x14ac:dyDescent="0.7">
      <c r="B19" s="54"/>
      <c r="C19" s="55"/>
      <c r="D19" s="55"/>
      <c r="E19" s="55"/>
      <c r="I19" t="s">
        <v>15</v>
      </c>
    </row>
    <row r="20" spans="2:9" ht="25.8" customHeight="1" x14ac:dyDescent="0.3"/>
    <row r="21" spans="2:9" ht="25.8" customHeight="1" x14ac:dyDescent="0.3"/>
    <row r="22" spans="2:9" ht="25.8" customHeight="1" x14ac:dyDescent="0.3"/>
    <row r="23" spans="2:9" ht="25.8" customHeight="1" x14ac:dyDescent="0.3"/>
    <row r="24" spans="2:9" ht="25.8" customHeight="1" x14ac:dyDescent="0.3"/>
    <row r="25" spans="2:9" ht="25.8" customHeight="1" x14ac:dyDescent="0.3"/>
    <row r="26" spans="2:9" ht="25.8" customHeight="1" x14ac:dyDescent="0.3"/>
    <row r="27" spans="2:9" ht="25.8" customHeight="1" x14ac:dyDescent="0.3"/>
    <row r="28" spans="2:9" ht="25.8" customHeight="1" x14ac:dyDescent="0.3"/>
    <row r="29" spans="2:9" ht="25.8" customHeight="1" x14ac:dyDescent="0.3"/>
    <row r="30" spans="2:9" ht="25.8" customHeight="1" x14ac:dyDescent="0.3"/>
    <row r="31" spans="2:9" ht="25.8" customHeight="1" x14ac:dyDescent="0.3"/>
    <row r="32" spans="2:9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3184-0DF2-48FC-9E5E-E1245F2710F4}">
  <dimension ref="B2:N77"/>
  <sheetViews>
    <sheetView showGridLines="0" zoomScaleNormal="100" workbookViewId="0">
      <selection activeCell="L10" sqref="L10"/>
    </sheetView>
  </sheetViews>
  <sheetFormatPr baseColWidth="10" defaultRowHeight="14.4" x14ac:dyDescent="0.3"/>
  <cols>
    <col min="2" max="2" width="25.33203125" customWidth="1"/>
    <col min="3" max="4" width="13.109375" customWidth="1"/>
    <col min="5" max="7" width="13.21875" customWidth="1"/>
  </cols>
  <sheetData>
    <row r="2" spans="2:14" s="2" customFormat="1" ht="31.8" x14ac:dyDescent="1.1000000000000001">
      <c r="B2" s="1" t="str">
        <f>CONCATENATE("Etat des commandes, secteur ",B4)</f>
        <v>Etat des commandes, secteur Bourgogne‑Franche‑Comté</v>
      </c>
      <c r="C2" s="1"/>
      <c r="L2" s="4"/>
      <c r="M2" s="4"/>
      <c r="N2" s="4"/>
    </row>
    <row r="3" spans="2:14" s="2" customFormat="1" ht="31.8" customHeight="1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14" t="s">
        <v>41</v>
      </c>
      <c r="M3" s="4"/>
      <c r="N3" s="4"/>
    </row>
    <row r="4" spans="2:14" s="2" customFormat="1" ht="31.8" customHeight="1" x14ac:dyDescent="1.1000000000000001">
      <c r="B4" s="21" t="s">
        <v>149</v>
      </c>
      <c r="C4" s="22">
        <v>46097</v>
      </c>
      <c r="D4" s="15" t="s">
        <v>61</v>
      </c>
      <c r="E4" s="16" t="s">
        <v>6</v>
      </c>
      <c r="F4" s="23">
        <v>120</v>
      </c>
      <c r="G4" s="34" t="s">
        <v>42</v>
      </c>
      <c r="M4" s="4"/>
      <c r="N4" s="4"/>
    </row>
    <row r="5" spans="2:14" s="2" customFormat="1" ht="31.8" customHeight="1" x14ac:dyDescent="1.1000000000000001">
      <c r="B5" s="21" t="s">
        <v>149</v>
      </c>
      <c r="C5" s="22">
        <v>46103</v>
      </c>
      <c r="D5" s="15" t="s">
        <v>61</v>
      </c>
      <c r="E5" s="16" t="s">
        <v>12</v>
      </c>
      <c r="F5" s="23">
        <v>45</v>
      </c>
      <c r="G5" s="34" t="s">
        <v>42</v>
      </c>
      <c r="M5" s="4"/>
      <c r="N5" s="4"/>
    </row>
    <row r="6" spans="2:14" s="2" customFormat="1" ht="31.8" customHeight="1" x14ac:dyDescent="1.1000000000000001">
      <c r="B6" s="21" t="s">
        <v>149</v>
      </c>
      <c r="C6" s="22">
        <v>46109</v>
      </c>
      <c r="D6" s="15" t="s">
        <v>63</v>
      </c>
      <c r="E6" s="16" t="s">
        <v>8</v>
      </c>
      <c r="F6" s="23">
        <v>80</v>
      </c>
      <c r="G6" s="34" t="s">
        <v>42</v>
      </c>
      <c r="M6" s="4"/>
      <c r="N6" s="4"/>
    </row>
    <row r="7" spans="2:14" s="2" customFormat="1" ht="31.8" customHeight="1" x14ac:dyDescent="1.1000000000000001">
      <c r="B7" s="21" t="s">
        <v>149</v>
      </c>
      <c r="C7" s="22">
        <v>46114</v>
      </c>
      <c r="D7" s="15" t="s">
        <v>63</v>
      </c>
      <c r="E7" s="16" t="s">
        <v>10</v>
      </c>
      <c r="F7" s="23">
        <v>30</v>
      </c>
      <c r="G7" s="34" t="s">
        <v>42</v>
      </c>
      <c r="M7" s="4"/>
      <c r="N7" s="4"/>
    </row>
    <row r="8" spans="2:14" s="2" customFormat="1" ht="31.8" customHeight="1" x14ac:dyDescent="0.7">
      <c r="B8" s="21" t="s">
        <v>149</v>
      </c>
      <c r="C8" s="22">
        <v>46120</v>
      </c>
      <c r="D8" s="15" t="s">
        <v>65</v>
      </c>
      <c r="E8" s="16" t="s">
        <v>14</v>
      </c>
      <c r="F8" s="23">
        <v>100</v>
      </c>
      <c r="G8" s="34" t="s">
        <v>42</v>
      </c>
    </row>
    <row r="9" spans="2:14" s="2" customFormat="1" ht="31.8" customHeight="1" x14ac:dyDescent="1.1000000000000001">
      <c r="B9" s="21" t="s">
        <v>149</v>
      </c>
      <c r="C9" s="22">
        <v>46127</v>
      </c>
      <c r="D9" s="15" t="s">
        <v>61</v>
      </c>
      <c r="E9" s="16" t="s">
        <v>13</v>
      </c>
      <c r="F9" s="23">
        <v>25</v>
      </c>
      <c r="G9" s="34" t="s">
        <v>42</v>
      </c>
      <c r="H9" s="4"/>
      <c r="M9" s="4"/>
      <c r="N9" s="4"/>
    </row>
    <row r="10" spans="2:14" ht="31.8" customHeight="1" x14ac:dyDescent="1.1000000000000001">
      <c r="B10" s="21" t="s">
        <v>149</v>
      </c>
      <c r="C10" s="22">
        <v>46134</v>
      </c>
      <c r="D10" s="15" t="s">
        <v>65</v>
      </c>
      <c r="E10" s="16" t="s">
        <v>6</v>
      </c>
      <c r="F10" s="23">
        <v>40</v>
      </c>
      <c r="G10" s="34" t="s">
        <v>42</v>
      </c>
      <c r="H10" s="4"/>
      <c r="M10" s="4"/>
      <c r="N10" s="4"/>
    </row>
    <row r="11" spans="2:14" ht="31.8" customHeight="1" x14ac:dyDescent="0.3">
      <c r="B11" s="21" t="s">
        <v>149</v>
      </c>
      <c r="C11" s="22">
        <v>46142</v>
      </c>
      <c r="D11" s="15" t="s">
        <v>63</v>
      </c>
      <c r="E11" s="16" t="s">
        <v>8</v>
      </c>
      <c r="F11" s="23">
        <v>30</v>
      </c>
      <c r="G11" s="34" t="s">
        <v>42</v>
      </c>
    </row>
    <row r="12" spans="2:14" ht="31.8" customHeight="1" x14ac:dyDescent="0.3">
      <c r="B12" s="21" t="s">
        <v>149</v>
      </c>
      <c r="C12" s="22">
        <v>46152</v>
      </c>
      <c r="D12" s="15" t="s">
        <v>61</v>
      </c>
      <c r="E12" s="16" t="s">
        <v>10</v>
      </c>
      <c r="F12" s="23">
        <v>20</v>
      </c>
      <c r="G12" s="34" t="s">
        <v>43</v>
      </c>
    </row>
    <row r="13" spans="2:14" ht="31.8" customHeight="1" x14ac:dyDescent="0.3">
      <c r="B13" s="35" t="s">
        <v>149</v>
      </c>
      <c r="C13" s="36">
        <v>46198</v>
      </c>
      <c r="D13" s="31" t="s">
        <v>65</v>
      </c>
      <c r="E13" s="32" t="s">
        <v>12</v>
      </c>
      <c r="F13" s="37">
        <v>8</v>
      </c>
      <c r="G13" s="38" t="s">
        <v>44</v>
      </c>
    </row>
    <row r="14" spans="2:14" ht="31.8" customHeight="1" x14ac:dyDescent="0.7">
      <c r="B14" s="54"/>
      <c r="C14" s="55"/>
      <c r="D14" s="55"/>
      <c r="E14" s="55"/>
    </row>
    <row r="15" spans="2:14" ht="31.8" customHeight="1" x14ac:dyDescent="0.7">
      <c r="B15" s="54"/>
      <c r="C15" s="55"/>
      <c r="D15" s="55"/>
      <c r="E15" s="55"/>
    </row>
    <row r="16" spans="2:14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7">
      <c r="B18" s="54"/>
      <c r="C18" s="55"/>
      <c r="D18" s="55"/>
      <c r="E18" s="55"/>
      <c r="I18" t="s">
        <v>15</v>
      </c>
    </row>
    <row r="19" spans="2:9" ht="31.8" customHeight="1" x14ac:dyDescent="0.3"/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50F9-D510-43FB-92E6-007D23FED81E}">
  <dimension ref="B2:N78"/>
  <sheetViews>
    <sheetView showGridLines="0" zoomScaleNormal="100" workbookViewId="0">
      <selection activeCell="E6" sqref="E6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Bretagne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customHeight="1" x14ac:dyDescent="1.1000000000000001">
      <c r="B4" s="21" t="s">
        <v>150</v>
      </c>
      <c r="C4" s="22">
        <v>46097</v>
      </c>
      <c r="D4" s="15" t="s">
        <v>68</v>
      </c>
      <c r="E4" s="16" t="s">
        <v>6</v>
      </c>
      <c r="F4" s="23">
        <v>150</v>
      </c>
      <c r="G4" s="34" t="s">
        <v>42</v>
      </c>
      <c r="M4" s="4"/>
      <c r="N4" s="4"/>
    </row>
    <row r="5" spans="2:14" s="2" customFormat="1" ht="31.8" customHeight="1" x14ac:dyDescent="1.1000000000000001">
      <c r="B5" s="21" t="s">
        <v>150</v>
      </c>
      <c r="C5" s="22">
        <v>46102</v>
      </c>
      <c r="D5" s="15" t="s">
        <v>68</v>
      </c>
      <c r="E5" s="16" t="s">
        <v>14</v>
      </c>
      <c r="F5" s="23">
        <v>60</v>
      </c>
      <c r="G5" s="34" t="s">
        <v>42</v>
      </c>
      <c r="M5" s="4"/>
      <c r="N5" s="4"/>
    </row>
    <row r="6" spans="2:14" s="2" customFormat="1" ht="31.8" customHeight="1" x14ac:dyDescent="1.1000000000000001">
      <c r="B6" s="21" t="s">
        <v>150</v>
      </c>
      <c r="C6" s="22">
        <v>46107</v>
      </c>
      <c r="D6" s="15" t="s">
        <v>71</v>
      </c>
      <c r="E6" s="16" t="s">
        <v>8</v>
      </c>
      <c r="F6" s="23">
        <v>90</v>
      </c>
      <c r="G6" s="34" t="s">
        <v>42</v>
      </c>
      <c r="M6" s="4"/>
      <c r="N6" s="4"/>
    </row>
    <row r="7" spans="2:14" s="2" customFormat="1" ht="31.8" customHeight="1" x14ac:dyDescent="1.1000000000000001">
      <c r="B7" s="21" t="s">
        <v>150</v>
      </c>
      <c r="C7" s="22">
        <v>46113</v>
      </c>
      <c r="D7" s="15" t="s">
        <v>71</v>
      </c>
      <c r="E7" s="16" t="s">
        <v>10</v>
      </c>
      <c r="F7" s="23">
        <v>35</v>
      </c>
      <c r="G7" s="34" t="s">
        <v>42</v>
      </c>
      <c r="M7" s="4"/>
      <c r="N7" s="4"/>
    </row>
    <row r="8" spans="2:14" s="2" customFormat="1" ht="31.8" customHeight="1" x14ac:dyDescent="1.1000000000000001">
      <c r="B8" s="21" t="s">
        <v>150</v>
      </c>
      <c r="C8" s="22">
        <v>46119</v>
      </c>
      <c r="D8" s="15" t="s">
        <v>74</v>
      </c>
      <c r="E8" s="16" t="s">
        <v>13</v>
      </c>
      <c r="F8" s="23">
        <v>120</v>
      </c>
      <c r="G8" s="34" t="s">
        <v>42</v>
      </c>
      <c r="M8" s="4"/>
      <c r="N8" s="4"/>
    </row>
    <row r="9" spans="2:14" s="2" customFormat="1" ht="31.8" customHeight="1" x14ac:dyDescent="0.7">
      <c r="B9" s="21" t="s">
        <v>150</v>
      </c>
      <c r="C9" s="22">
        <v>46126</v>
      </c>
      <c r="D9" s="15" t="s">
        <v>68</v>
      </c>
      <c r="E9" s="16" t="s">
        <v>12</v>
      </c>
      <c r="F9" s="23">
        <v>25</v>
      </c>
      <c r="G9" s="34" t="s">
        <v>42</v>
      </c>
    </row>
    <row r="10" spans="2:14" s="2" customFormat="1" ht="31.8" customHeight="1" x14ac:dyDescent="1.1000000000000001">
      <c r="B10" s="21" t="s">
        <v>150</v>
      </c>
      <c r="C10" s="22">
        <v>46133</v>
      </c>
      <c r="D10" s="15" t="s">
        <v>74</v>
      </c>
      <c r="E10" s="16" t="s">
        <v>8</v>
      </c>
      <c r="F10" s="23">
        <v>40</v>
      </c>
      <c r="G10" s="34" t="s">
        <v>42</v>
      </c>
      <c r="H10" s="4"/>
      <c r="M10" s="4"/>
      <c r="N10" s="4"/>
    </row>
    <row r="11" spans="2:14" ht="31.8" customHeight="1" x14ac:dyDescent="1.1000000000000001">
      <c r="B11" s="21" t="s">
        <v>150</v>
      </c>
      <c r="C11" s="22">
        <v>46140</v>
      </c>
      <c r="D11" s="15" t="s">
        <v>71</v>
      </c>
      <c r="E11" s="16" t="s">
        <v>6</v>
      </c>
      <c r="F11" s="23">
        <v>30</v>
      </c>
      <c r="G11" s="34" t="s">
        <v>42</v>
      </c>
      <c r="H11" s="4"/>
      <c r="M11" s="4"/>
      <c r="N11" s="4"/>
    </row>
    <row r="12" spans="2:14" ht="31.8" customHeight="1" x14ac:dyDescent="0.3">
      <c r="B12" s="21" t="s">
        <v>150</v>
      </c>
      <c r="C12" s="22">
        <v>46147</v>
      </c>
      <c r="D12" s="15" t="s">
        <v>68</v>
      </c>
      <c r="E12" s="16" t="s">
        <v>14</v>
      </c>
      <c r="F12" s="23">
        <v>15</v>
      </c>
      <c r="G12" s="34" t="s">
        <v>43</v>
      </c>
    </row>
    <row r="13" spans="2:14" ht="31.8" customHeight="1" x14ac:dyDescent="0.3">
      <c r="B13" s="35" t="s">
        <v>150</v>
      </c>
      <c r="C13" s="36">
        <v>46191</v>
      </c>
      <c r="D13" s="31" t="s">
        <v>74</v>
      </c>
      <c r="E13" s="32" t="s">
        <v>10</v>
      </c>
      <c r="F13" s="37">
        <v>5</v>
      </c>
      <c r="G13" s="38" t="s">
        <v>44</v>
      </c>
    </row>
    <row r="14" spans="2:14" ht="31.8" customHeight="1" x14ac:dyDescent="0.3">
      <c r="B14" s="53"/>
      <c r="C14" s="51"/>
      <c r="D14" s="51"/>
      <c r="E14" s="51"/>
    </row>
    <row r="15" spans="2:14" ht="31.8" customHeight="1" x14ac:dyDescent="0.7">
      <c r="B15" s="54"/>
      <c r="C15" s="55"/>
      <c r="D15" s="55"/>
      <c r="E15" s="55"/>
    </row>
    <row r="16" spans="2:14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7">
      <c r="B18" s="54"/>
      <c r="C18" s="55"/>
      <c r="D18" s="55"/>
      <c r="E18" s="55"/>
    </row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4E4F-7A4D-4436-9006-569A0777F263}">
  <dimension ref="B2:N78"/>
  <sheetViews>
    <sheetView showGridLines="0" zoomScaleNormal="100" workbookViewId="0">
      <selection activeCell="E8" sqref="E8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Centre‑Val de Loire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customHeight="1" x14ac:dyDescent="1.1000000000000001">
      <c r="B4" s="21" t="s">
        <v>151</v>
      </c>
      <c r="C4" s="22">
        <v>46097</v>
      </c>
      <c r="D4" s="15" t="s">
        <v>77</v>
      </c>
      <c r="E4" s="16" t="s">
        <v>6</v>
      </c>
      <c r="F4" s="23">
        <v>110</v>
      </c>
      <c r="G4" s="34" t="s">
        <v>42</v>
      </c>
      <c r="M4" s="4"/>
      <c r="N4" s="4"/>
    </row>
    <row r="5" spans="2:14" s="2" customFormat="1" ht="31.8" customHeight="1" x14ac:dyDescent="1.1000000000000001">
      <c r="B5" s="21" t="s">
        <v>151</v>
      </c>
      <c r="C5" s="22">
        <v>46101</v>
      </c>
      <c r="D5" s="15" t="s">
        <v>77</v>
      </c>
      <c r="E5" s="16" t="s">
        <v>8</v>
      </c>
      <c r="F5" s="23">
        <v>75</v>
      </c>
      <c r="G5" s="34" t="s">
        <v>42</v>
      </c>
      <c r="M5" s="4"/>
      <c r="N5" s="4"/>
    </row>
    <row r="6" spans="2:14" s="2" customFormat="1" ht="31.8" customHeight="1" x14ac:dyDescent="1.1000000000000001">
      <c r="B6" s="21" t="s">
        <v>151</v>
      </c>
      <c r="C6" s="22">
        <v>46106</v>
      </c>
      <c r="D6" s="15" t="s">
        <v>80</v>
      </c>
      <c r="E6" s="16" t="s">
        <v>12</v>
      </c>
      <c r="F6" s="23">
        <v>50</v>
      </c>
      <c r="G6" s="34" t="s">
        <v>42</v>
      </c>
      <c r="M6" s="4"/>
      <c r="N6" s="4"/>
    </row>
    <row r="7" spans="2:14" s="2" customFormat="1" ht="31.8" customHeight="1" x14ac:dyDescent="1.1000000000000001">
      <c r="B7" s="21" t="s">
        <v>151</v>
      </c>
      <c r="C7" s="22">
        <v>46112</v>
      </c>
      <c r="D7" s="15" t="s">
        <v>80</v>
      </c>
      <c r="E7" s="16" t="s">
        <v>10</v>
      </c>
      <c r="F7" s="23">
        <v>30</v>
      </c>
      <c r="G7" s="34" t="s">
        <v>42</v>
      </c>
      <c r="M7" s="4"/>
      <c r="N7" s="4"/>
    </row>
    <row r="8" spans="2:14" s="2" customFormat="1" ht="31.8" customHeight="1" x14ac:dyDescent="1.1000000000000001">
      <c r="B8" s="21" t="s">
        <v>151</v>
      </c>
      <c r="C8" s="22">
        <v>46117</v>
      </c>
      <c r="D8" s="15" t="s">
        <v>83</v>
      </c>
      <c r="E8" s="16" t="s">
        <v>14</v>
      </c>
      <c r="F8" s="23">
        <v>80</v>
      </c>
      <c r="G8" s="34" t="s">
        <v>42</v>
      </c>
      <c r="M8" s="4"/>
      <c r="N8" s="4"/>
    </row>
    <row r="9" spans="2:14" s="2" customFormat="1" ht="31.8" customHeight="1" x14ac:dyDescent="0.7">
      <c r="B9" s="21" t="s">
        <v>151</v>
      </c>
      <c r="C9" s="22">
        <v>46126</v>
      </c>
      <c r="D9" s="15" t="s">
        <v>77</v>
      </c>
      <c r="E9" s="16" t="s">
        <v>13</v>
      </c>
      <c r="F9" s="23">
        <v>40</v>
      </c>
      <c r="G9" s="34" t="s">
        <v>42</v>
      </c>
    </row>
    <row r="10" spans="2:14" s="2" customFormat="1" ht="31.8" customHeight="1" x14ac:dyDescent="1.1000000000000001">
      <c r="B10" s="21" t="s">
        <v>151</v>
      </c>
      <c r="C10" s="22">
        <v>46133</v>
      </c>
      <c r="D10" s="15" t="s">
        <v>83</v>
      </c>
      <c r="E10" s="16" t="s">
        <v>8</v>
      </c>
      <c r="F10" s="23">
        <v>35</v>
      </c>
      <c r="G10" s="34" t="s">
        <v>42</v>
      </c>
      <c r="H10" s="4"/>
      <c r="M10" s="4"/>
      <c r="N10" s="4"/>
    </row>
    <row r="11" spans="2:14" ht="31.8" customHeight="1" x14ac:dyDescent="1.1000000000000001">
      <c r="B11" s="21" t="s">
        <v>151</v>
      </c>
      <c r="C11" s="22">
        <v>46140</v>
      </c>
      <c r="D11" s="15" t="s">
        <v>80</v>
      </c>
      <c r="E11" s="16" t="s">
        <v>6</v>
      </c>
      <c r="F11" s="23">
        <v>20</v>
      </c>
      <c r="G11" s="34" t="s">
        <v>42</v>
      </c>
      <c r="H11" s="4"/>
      <c r="M11" s="4"/>
      <c r="N11" s="4"/>
    </row>
    <row r="12" spans="2:14" ht="31.8" customHeight="1" x14ac:dyDescent="0.3">
      <c r="B12" s="21" t="s">
        <v>151</v>
      </c>
      <c r="C12" s="22">
        <v>46149</v>
      </c>
      <c r="D12" s="15" t="s">
        <v>77</v>
      </c>
      <c r="E12" s="16" t="s">
        <v>10</v>
      </c>
      <c r="F12" s="23">
        <v>18</v>
      </c>
      <c r="G12" s="34" t="s">
        <v>43</v>
      </c>
    </row>
    <row r="13" spans="2:14" ht="31.8" customHeight="1" x14ac:dyDescent="0.3">
      <c r="B13" s="35" t="s">
        <v>151</v>
      </c>
      <c r="C13" s="36">
        <v>46195</v>
      </c>
      <c r="D13" s="31" t="s">
        <v>83</v>
      </c>
      <c r="E13" s="32" t="s">
        <v>12</v>
      </c>
      <c r="F13" s="37">
        <v>6</v>
      </c>
      <c r="G13" s="38" t="s">
        <v>44</v>
      </c>
    </row>
    <row r="14" spans="2:14" ht="31.8" customHeight="1" x14ac:dyDescent="0.3">
      <c r="B14" s="53"/>
      <c r="C14" s="51"/>
      <c r="D14" s="51"/>
      <c r="E14" s="51"/>
    </row>
    <row r="15" spans="2:14" ht="31.8" customHeight="1" x14ac:dyDescent="0.7">
      <c r="B15" s="54"/>
      <c r="C15" s="55"/>
      <c r="D15" s="55"/>
      <c r="E15" s="55"/>
    </row>
    <row r="16" spans="2:14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7">
      <c r="B18" s="54"/>
      <c r="C18" s="55"/>
      <c r="D18" s="55"/>
      <c r="E18" s="55"/>
    </row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DA07-C6DC-4155-B948-F76F79D9658B}">
  <dimension ref="B2:N78"/>
  <sheetViews>
    <sheetView showGridLines="0" zoomScaleNormal="100" workbookViewId="0">
      <selection activeCell="F8" sqref="F8"/>
    </sheetView>
  </sheetViews>
  <sheetFormatPr baseColWidth="10" defaultRowHeight="14.4" x14ac:dyDescent="0.3"/>
  <cols>
    <col min="2" max="2" width="25.33203125" customWidth="1"/>
    <col min="6" max="6" width="12.21875" customWidth="1"/>
    <col min="7" max="7" width="12.21875" bestFit="1" customWidth="1"/>
  </cols>
  <sheetData>
    <row r="2" spans="2:14" s="2" customFormat="1" ht="31.8" x14ac:dyDescent="1.1000000000000001">
      <c r="B2" s="1" t="str">
        <f>CONCATENATE("Etat des commandes, secteur ",B4)</f>
        <v>Etat des commandes, secteur Hauts‑de‑France</v>
      </c>
      <c r="C2" s="1"/>
      <c r="L2" s="4"/>
      <c r="M2" s="4"/>
      <c r="N2" s="4"/>
    </row>
    <row r="3" spans="2:14" s="2" customFormat="1" ht="31.8" x14ac:dyDescent="1.1000000000000001">
      <c r="B3" s="14" t="s">
        <v>47</v>
      </c>
      <c r="C3" s="14" t="s">
        <v>48</v>
      </c>
      <c r="D3" s="14" t="s">
        <v>17</v>
      </c>
      <c r="E3" s="14" t="s">
        <v>46</v>
      </c>
      <c r="F3" s="6" t="s">
        <v>49</v>
      </c>
      <c r="G3" s="33" t="s">
        <v>41</v>
      </c>
      <c r="L3" s="4"/>
      <c r="M3" s="4"/>
      <c r="N3" s="4"/>
    </row>
    <row r="4" spans="2:14" s="2" customFormat="1" ht="31.8" customHeight="1" x14ac:dyDescent="1.1000000000000001">
      <c r="B4" s="21" t="s">
        <v>152</v>
      </c>
      <c r="C4" s="22">
        <v>46097</v>
      </c>
      <c r="D4" s="15" t="s">
        <v>86</v>
      </c>
      <c r="E4" s="16" t="s">
        <v>6</v>
      </c>
      <c r="F4" s="23">
        <v>130</v>
      </c>
      <c r="G4" s="34" t="s">
        <v>42</v>
      </c>
      <c r="M4" s="4"/>
      <c r="N4" s="4"/>
    </row>
    <row r="5" spans="2:14" s="2" customFormat="1" ht="31.8" customHeight="1" x14ac:dyDescent="1.1000000000000001">
      <c r="B5" s="21" t="s">
        <v>152</v>
      </c>
      <c r="C5" s="22">
        <v>46101</v>
      </c>
      <c r="D5" s="15" t="s">
        <v>86</v>
      </c>
      <c r="E5" s="16" t="s">
        <v>14</v>
      </c>
      <c r="F5" s="23">
        <v>55</v>
      </c>
      <c r="G5" s="34" t="s">
        <v>42</v>
      </c>
      <c r="M5" s="4"/>
      <c r="N5" s="4"/>
    </row>
    <row r="6" spans="2:14" s="2" customFormat="1" ht="31.8" customHeight="1" x14ac:dyDescent="1.1000000000000001">
      <c r="B6" s="21" t="s">
        <v>152</v>
      </c>
      <c r="C6" s="22">
        <v>46106</v>
      </c>
      <c r="D6" s="15" t="s">
        <v>89</v>
      </c>
      <c r="E6" s="16" t="s">
        <v>8</v>
      </c>
      <c r="F6" s="23">
        <v>85</v>
      </c>
      <c r="G6" s="34" t="s">
        <v>42</v>
      </c>
      <c r="M6" s="4"/>
      <c r="N6" s="4"/>
    </row>
    <row r="7" spans="2:14" s="2" customFormat="1" ht="31.8" customHeight="1" x14ac:dyDescent="1.1000000000000001">
      <c r="B7" s="21" t="s">
        <v>152</v>
      </c>
      <c r="C7" s="22">
        <v>46112</v>
      </c>
      <c r="D7" s="15" t="s">
        <v>89</v>
      </c>
      <c r="E7" s="16" t="s">
        <v>10</v>
      </c>
      <c r="F7" s="23">
        <v>38</v>
      </c>
      <c r="G7" s="34" t="s">
        <v>42</v>
      </c>
      <c r="M7" s="4"/>
      <c r="N7" s="4"/>
    </row>
    <row r="8" spans="2:14" s="2" customFormat="1" ht="31.8" customHeight="1" x14ac:dyDescent="1.1000000000000001">
      <c r="B8" s="21" t="s">
        <v>152</v>
      </c>
      <c r="C8" s="22">
        <v>46118</v>
      </c>
      <c r="D8" s="15" t="s">
        <v>92</v>
      </c>
      <c r="E8" s="16" t="s">
        <v>13</v>
      </c>
      <c r="F8" s="23">
        <v>110</v>
      </c>
      <c r="G8" s="34" t="s">
        <v>42</v>
      </c>
      <c r="M8" s="4"/>
      <c r="N8" s="4"/>
    </row>
    <row r="9" spans="2:14" s="2" customFormat="1" ht="31.8" customHeight="1" x14ac:dyDescent="0.7">
      <c r="B9" s="21" t="s">
        <v>152</v>
      </c>
      <c r="C9" s="22">
        <v>46127</v>
      </c>
      <c r="D9" s="15" t="s">
        <v>86</v>
      </c>
      <c r="E9" s="16" t="s">
        <v>12</v>
      </c>
      <c r="F9" s="23">
        <v>30</v>
      </c>
      <c r="G9" s="34" t="s">
        <v>42</v>
      </c>
    </row>
    <row r="10" spans="2:14" s="2" customFormat="1" ht="31.8" customHeight="1" x14ac:dyDescent="1.1000000000000001">
      <c r="B10" s="21" t="s">
        <v>152</v>
      </c>
      <c r="C10" s="22">
        <v>46134</v>
      </c>
      <c r="D10" s="15" t="s">
        <v>92</v>
      </c>
      <c r="E10" s="16" t="s">
        <v>8</v>
      </c>
      <c r="F10" s="23">
        <v>45</v>
      </c>
      <c r="G10" s="34" t="s">
        <v>42</v>
      </c>
      <c r="H10" s="4"/>
      <c r="M10" s="4"/>
      <c r="N10" s="4"/>
    </row>
    <row r="11" spans="2:14" ht="31.8" customHeight="1" x14ac:dyDescent="1.1000000000000001">
      <c r="B11" s="21" t="s">
        <v>152</v>
      </c>
      <c r="C11" s="22">
        <v>46141</v>
      </c>
      <c r="D11" s="15" t="s">
        <v>89</v>
      </c>
      <c r="E11" s="16" t="s">
        <v>6</v>
      </c>
      <c r="F11" s="23">
        <v>25</v>
      </c>
      <c r="G11" s="34" t="s">
        <v>42</v>
      </c>
      <c r="H11" s="4"/>
      <c r="M11" s="4"/>
      <c r="N11" s="4"/>
    </row>
    <row r="12" spans="2:14" ht="31.8" customHeight="1" x14ac:dyDescent="0.3">
      <c r="B12" s="21" t="s">
        <v>152</v>
      </c>
      <c r="C12" s="22">
        <v>46150</v>
      </c>
      <c r="D12" s="15" t="s">
        <v>86</v>
      </c>
      <c r="E12" s="16" t="s">
        <v>10</v>
      </c>
      <c r="F12" s="23">
        <v>22</v>
      </c>
      <c r="G12" s="34" t="s">
        <v>43</v>
      </c>
    </row>
    <row r="13" spans="2:14" ht="31.8" customHeight="1" x14ac:dyDescent="0.3">
      <c r="B13" s="35" t="s">
        <v>152</v>
      </c>
      <c r="C13" s="36">
        <v>46197</v>
      </c>
      <c r="D13" s="31" t="s">
        <v>92</v>
      </c>
      <c r="E13" s="32" t="s">
        <v>14</v>
      </c>
      <c r="F13" s="37">
        <v>7</v>
      </c>
      <c r="G13" s="38" t="s">
        <v>44</v>
      </c>
    </row>
    <row r="14" spans="2:14" ht="31.8" customHeight="1" x14ac:dyDescent="0.3">
      <c r="B14" s="53"/>
      <c r="C14" s="51"/>
      <c r="D14" s="51"/>
      <c r="E14" s="51"/>
    </row>
    <row r="15" spans="2:14" ht="31.8" customHeight="1" x14ac:dyDescent="0.7">
      <c r="B15" s="54"/>
      <c r="C15" s="55"/>
      <c r="D15" s="55"/>
      <c r="E15" s="55"/>
    </row>
    <row r="16" spans="2:14" ht="31.8" customHeight="1" x14ac:dyDescent="0.7">
      <c r="B16" s="54"/>
      <c r="C16" s="55"/>
      <c r="D16" s="55"/>
      <c r="E16" s="55"/>
    </row>
    <row r="17" spans="2:9" ht="31.8" customHeight="1" x14ac:dyDescent="0.7">
      <c r="B17" s="54"/>
      <c r="C17" s="55"/>
      <c r="D17" s="55"/>
      <c r="E17" s="55"/>
    </row>
    <row r="18" spans="2:9" ht="31.8" customHeight="1" x14ac:dyDescent="0.7">
      <c r="B18" s="54"/>
      <c r="C18" s="55"/>
      <c r="D18" s="55"/>
      <c r="E18" s="55"/>
    </row>
    <row r="19" spans="2:9" ht="31.8" customHeight="1" x14ac:dyDescent="0.7">
      <c r="B19" s="54"/>
      <c r="C19" s="55"/>
      <c r="D19" s="55"/>
      <c r="E19" s="55"/>
      <c r="I19" t="s">
        <v>15</v>
      </c>
    </row>
    <row r="20" spans="2:9" ht="31.8" customHeight="1" x14ac:dyDescent="0.3"/>
    <row r="21" spans="2:9" ht="31.8" customHeight="1" x14ac:dyDescent="0.3"/>
    <row r="22" spans="2:9" ht="31.8" customHeight="1" x14ac:dyDescent="0.3"/>
    <row r="23" spans="2:9" ht="31.8" customHeight="1" x14ac:dyDescent="0.3"/>
    <row r="24" spans="2:9" ht="31.8" customHeight="1" x14ac:dyDescent="0.3"/>
    <row r="25" spans="2:9" ht="31.8" customHeight="1" x14ac:dyDescent="0.3"/>
    <row r="26" spans="2:9" ht="31.8" customHeight="1" x14ac:dyDescent="0.3"/>
    <row r="27" spans="2:9" ht="31.8" customHeight="1" x14ac:dyDescent="0.3"/>
    <row r="28" spans="2:9" ht="31.8" customHeight="1" x14ac:dyDescent="0.3"/>
    <row r="29" spans="2:9" ht="31.8" customHeight="1" x14ac:dyDescent="0.3"/>
    <row r="30" spans="2:9" ht="31.8" customHeight="1" x14ac:dyDescent="0.3"/>
    <row r="31" spans="2:9" ht="31.8" customHeight="1" x14ac:dyDescent="0.3"/>
    <row r="32" spans="2:9" ht="31.8" customHeight="1" x14ac:dyDescent="0.3"/>
    <row r="33" ht="31.8" customHeight="1" x14ac:dyDescent="0.3"/>
    <row r="34" ht="31.8" customHeight="1" x14ac:dyDescent="0.3"/>
    <row r="35" ht="31.8" customHeight="1" x14ac:dyDescent="0.3"/>
    <row r="36" ht="31.8" customHeight="1" x14ac:dyDescent="0.3"/>
    <row r="37" ht="31.8" customHeight="1" x14ac:dyDescent="0.3"/>
    <row r="38" ht="31.8" customHeight="1" x14ac:dyDescent="0.3"/>
    <row r="39" ht="31.8" customHeight="1" x14ac:dyDescent="0.3"/>
    <row r="40" ht="31.8" customHeight="1" x14ac:dyDescent="0.3"/>
    <row r="41" ht="31.8" customHeight="1" x14ac:dyDescent="0.3"/>
    <row r="42" ht="31.8" customHeight="1" x14ac:dyDescent="0.3"/>
    <row r="43" ht="31.8" customHeight="1" x14ac:dyDescent="0.3"/>
    <row r="44" ht="31.8" customHeight="1" x14ac:dyDescent="0.3"/>
    <row r="45" ht="31.8" customHeight="1" x14ac:dyDescent="0.3"/>
    <row r="46" ht="31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</sheetData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w E A A B Q S w M E F A A C A A g A c F h r X A I h K g m l A A A A 9 g A A A B I A H A B D b 2 5 m a W c v U G F j a 2 F n Z S 5 4 b W w g o h g A K K A U A A A A A A A A A A A A A A A A A A A A A A A A A A A A h Y 8 9 C s I w A I W v U r I 3 f 0 U o J U 0 H w c m C K I h r S G M b b F N J U t O 7 O X g k r 2 B F q 2 6 O 7 3 v f 8 N 7 9 e m P F 2 L X R R V m n e 5 M D A j G I l J F 9 p U 2 d g 8 E f 4 x Q U n G 2 E P I l a R Z N s X D a 6 K g e N 9 + c M o R A C D A n s b Y 0 o x g Q d y v V O N q o T 4 C P r / 3 K s j f P C S A U 4 2 7 / G c A r J g s C E p h A z N E N W a v M V 6 L T 3 2 f 5 A t h x a P 1 j F j z Z e b R m a I 0 P v D / w B U E s D B B Q A A g A I A H B Y a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W G t c h f h Z E T U B A A B g B Q A A E w A c A E Z v c m 1 1 b G F z L 1 N l Y 3 R p b 2 4 x L m 0 g o h g A K K A U A A A A A A A A A A A A A A A A A A A A A A A A A A A A 7 Z T B S g M x E I b v C / s O I V 5 a C I W C e C k 9 L G n V X k R t 0 E M p k u 1 O M X a T S H Y C l a U P 5 H P 4 Y m Y b F q X d U 0 F P z S V h 5 v 9 n h n w k F a x Q W U P m c R + O 0 i R N q l f p o C B C 5 i 8 3 U z I m J W C a k L D m 1 r s V h M h 0 u 4 J y w L 1 z Y P D Z u k 1 u 7 a b X r x d 3 U s O Y R i d d 7 h b c G g y S J Y s F L q j 4 e A e i b a H W 6 u u T h l J B W 8 J A O G m q t X W a 2 9 J r 0 6 i q X m z H 6 p o 2 4 4 F 3 l B F s / A h b 3 D F S 0 4 l E a I N F O K P S s E / M J o S X K n Q + s t w 7 W 3 h 1 H H / w 0 q D C M B Q j M 4 N X l 4 N m i H 1 q j h J 9 V y W 1 J b f i W C + e s l Z s v M 7 B / c i F 4 B 0 p f q j f 9 d N E m e 4 7 O 0 Q 0 m 1 y f y i h Y z 5 D + B V L 2 m J 0 K K V j P k P 4 c U v Z m P Y I b d l K K N 8 u t z p W B X h 2 / N 9 a + P t Y S / t 0 r e k f f U E s B A i 0 A F A A C A A g A c F h r X A I h K g m l A A A A 9 g A A A B I A A A A A A A A A A A A A A A A A A A A A A E N v b m Z p Z y 9 Q Y W N r Y W d l L n h t b F B L A Q I t A B Q A A g A I A H B Y a 1 w P y u m r p A A A A O k A A A A T A A A A A A A A A A A A A A A A A P E A A A B b Q 2 9 u d G V u d F 9 U e X B l c 1 0 u e G 1 s U E s B A i 0 A F A A C A A g A c F h r X I X 4 W R E 1 A Q A A Y A U A A B M A A A A A A A A A A A A A A A A A 4 g E A A E Z v c m 1 1 b G F z L 1 N l Y 3 R p b 2 4 x L m 1 Q S w U G A A A A A A M A A w D C A A A A Z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B k A A A A A A A D 2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H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m M z I w N j Y w L W F j N T A t N G E 0 M C 0 4 M G Q 5 L T N l Z D M z M m E 5 Z j Z k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z L T E x V D E w O j A w O j A x L j M x M j Q 3 N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l 9 H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R 0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J R E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Y m U 5 Y T Y 1 Y S 0 z Z T U 2 L T Q z N D U t Y m J l M C 1 k O D I y Z T Y z N G Y y N D E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y 0 x M V Q x M D o w M D o y M S 4 z O T A 1 N T Q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f S U R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J R E Y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B U k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m N z k x M D I w N S 0 2 Y j k y L T Q 3 N T M t Y j I x N C 0 3 Y m Q 5 Y W R m M j d k Y 2 I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y 0 x M V Q x M D o w M D o 0 N y 4 z M j M 0 O T A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f Q V J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l 9 B U k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q b 3 V 0 Z X I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N i Z T J h Z m I t M 2 Y y N i 0 0 M T A 5 L W I z N T E t M z B j O G I x Y W Y 4 Y z V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M V Q x M D o w M T o 0 N y 4 4 M D Q 2 M D g 1 W i I g L z 4 8 R W 5 0 c n k g V H l w Z T 0 i R m l s b E N v b H V t b l R 5 c G V z I i B W Y W x 1 Z T 0 i c 0 J n Y 0 d C Z 0 1 H Q X d V R k J R P T 0 i I C 8 + P E V u d H J 5 I F R 5 c G U 9 I k Z p b G x D b 2 x 1 b W 5 O Y W 1 l c y I g V m F s d W U 9 I n N b J n F 1 b 3 Q 7 U 2 V j d G V 1 c i Z x d W 9 0 O y w m c X V v d D t E Y X R l J n F 1 b 3 Q 7 L C Z x d W 9 0 O 0 l E I E N s a W V u d C Z x d W 9 0 O y w m c X V v d D t Q c m 9 k d W l 0 J n F 1 b 3 Q 7 L C Z x d W 9 0 O 1 F 1 Y W 5 0 a X T D q S Z x d W 9 0 O y w m c X V v d D t T d G F 0 d X Q m c X V v d D s s J n F 1 b 3 Q 7 U H J p e C B I V C Z x d W 9 0 O y w m c X V v d D t U V k E m c X V v d D s s J n F 1 b 3 Q 7 U H J p e C B U V E M m c X V v d D s s J n F 1 b 3 Q 7 Q 0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p v d X R l c j E v Q X V 0 b 1 J l b W 9 2 Z W R D b 2 x 1 b W 5 z M S 5 7 U 2 V j d G V 1 c i w w f S Z x d W 9 0 O y w m c X V v d D t T Z W N 0 a W 9 u M S 9 B a m 9 1 d G V y M S 9 B d X R v U m V t b 3 Z l Z E N v b H V t b n M x L n t E Y X R l L D F 9 J n F 1 b 3 Q 7 L C Z x d W 9 0 O 1 N l Y 3 R p b 2 4 x L 0 F q b 3 V 0 Z X I x L 0 F 1 d G 9 S Z W 1 v d m V k Q 2 9 s d W 1 u c z E u e 0 l E I E N s a W V u d C w y f S Z x d W 9 0 O y w m c X V v d D t T Z W N 0 a W 9 u M S 9 B a m 9 1 d G V y M S 9 B d X R v U m V t b 3 Z l Z E N v b H V t b n M x L n t Q c m 9 k d W l 0 L D N 9 J n F 1 b 3 Q 7 L C Z x d W 9 0 O 1 N l Y 3 R p b 2 4 x L 0 F q b 3 V 0 Z X I x L 0 F 1 d G 9 S Z W 1 v d m V k Q 2 9 s d W 1 u c z E u e 1 F 1 Y W 5 0 a X T D q S w 0 f S Z x d W 9 0 O y w m c X V v d D t T Z W N 0 a W 9 u M S 9 B a m 9 1 d G V y M S 9 B d X R v U m V t b 3 Z l Z E N v b H V t b n M x L n t T d G F 0 d X Q s N X 0 m c X V v d D s s J n F 1 b 3 Q 7 U 2 V j d G l v b j E v Q W p v d X R l c j E v Q X V 0 b 1 J l b W 9 2 Z W R D b 2 x 1 b W 5 z M S 5 7 U H J p e C B I V C w 2 f S Z x d W 9 0 O y w m c X V v d D t T Z W N 0 a W 9 u M S 9 B a m 9 1 d G V y M S 9 B d X R v U m V t b 3 Z l Z E N v b H V t b n M x L n t U V k E s N 3 0 m c X V v d D s s J n F 1 b 3 Q 7 U 2 V j d G l v b j E v Q W p v d X R l c j E v Q X V 0 b 1 J l b W 9 2 Z W R D b 2 x 1 b W 5 z M S 5 7 U H J p e C B U V E M s O H 0 m c X V v d D s s J n F 1 b 3 Q 7 U 2 V j d G l v b j E v Q W p v d X R l c j E v Q X V 0 b 1 J l b W 9 2 Z W R D b 2 x 1 b W 5 z M S 5 7 Q 0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F q b 3 V 0 Z X I x L 0 F 1 d G 9 S Z W 1 v d m V k Q 2 9 s d W 1 u c z E u e 1 N l Y 3 R l d X I s M H 0 m c X V v d D s s J n F 1 b 3 Q 7 U 2 V j d G l v b j E v Q W p v d X R l c j E v Q X V 0 b 1 J l b W 9 2 Z W R D b 2 x 1 b W 5 z M S 5 7 R G F 0 Z S w x f S Z x d W 9 0 O y w m c X V v d D t T Z W N 0 a W 9 u M S 9 B a m 9 1 d G V y M S 9 B d X R v U m V t b 3 Z l Z E N v b H V t b n M x L n t J R C B D b G l l b n Q s M n 0 m c X V v d D s s J n F 1 b 3 Q 7 U 2 V j d G l v b j E v Q W p v d X R l c j E v Q X V 0 b 1 J l b W 9 2 Z W R D b 2 x 1 b W 5 z M S 5 7 U H J v Z H V p d C w z f S Z x d W 9 0 O y w m c X V v d D t T Z W N 0 a W 9 u M S 9 B a m 9 1 d G V y M S 9 B d X R v U m V t b 3 Z l Z E N v b H V t b n M x L n t R d W F u d G l 0 w 6 k s N H 0 m c X V v d D s s J n F 1 b 3 Q 7 U 2 V j d G l v b j E v Q W p v d X R l c j E v Q X V 0 b 1 J l b W 9 2 Z W R D b 2 x 1 b W 5 z M S 5 7 U 3 R h d H V 0 L D V 9 J n F 1 b 3 Q 7 L C Z x d W 9 0 O 1 N l Y 3 R p b 2 4 x L 0 F q b 3 V 0 Z X I x L 0 F 1 d G 9 S Z W 1 v d m V k Q 2 9 s d W 1 u c z E u e 1 B y a X g g S F Q s N n 0 m c X V v d D s s J n F 1 b 3 Q 7 U 2 V j d G l v b j E v Q W p v d X R l c j E v Q X V 0 b 1 J l b W 9 2 Z W R D b 2 x 1 b W 5 z M S 5 7 V F Z B L D d 9 J n F 1 b 3 Q 7 L C Z x d W 9 0 O 1 N l Y 3 R p b 2 4 x L 0 F q b 3 V 0 Z X I x L 0 F 1 d G 9 S Z W 1 v d m V k Q 2 9 s d W 1 u c z E u e 1 B y a X g g V F R D L D h 9 J n F 1 b 3 Q 7 L C Z x d W 9 0 O 1 N l Y 3 R p b 2 4 x L 0 F q b 3 V 0 Z X I x L 0 F 1 d G 9 S Z W 1 v d m V k Q 2 9 s d W 1 u c z E u e 0 N B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a m 9 1 d G V y M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g e 8 v N T N a k 2 T 8 L 5 + 1 q A M F g A A A A A C A A A A A A A Q Z g A A A A E A A C A A A A A G 2 0 7 1 Q s 5 t e Q 8 x D o / B x K g d 4 E R t 6 L C W U 1 J r g F R l M G 4 v S g A A A A A O g A A A A A I A A C A A A A C N 9 X 9 S J 0 F o N r n 1 C V z B e J 2 1 Q 1 G i 1 o h U Q N o N M 9 b z m 0 A c E l A A A A B 0 y O b X j S M j Q u a v F P Q + A l F q h q R 0 C p / + c / V S D A V o 3 n z b N g W S Q B + l G N Y F H y c r v E o C 6 0 s n p D 3 9 R 7 o r x c v c I b p K T m / l q W R I / 2 d c E o J n k k 2 5 h X 7 S H E A A A A C 8 v V s G X K K M A x K X / Z I r b t S c u 7 D u 5 D L n l H p n k C f Z p T N V r 5 E H 0 n F t A W H Z Z 2 z L A 7 U u 4 3 D + Q Q e z p U L x / L K 9 q 6 o M W w R 0 < / D a t a M a s h u p > 
</file>

<file path=customXml/itemProps1.xml><?xml version="1.0" encoding="utf-8"?>
<ds:datastoreItem xmlns:ds="http://schemas.openxmlformats.org/officeDocument/2006/customXml" ds:itemID="{A28CDCF3-4C90-4D3A-81BE-15DD3AB5D2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CatalogueProduits</vt:lpstr>
      <vt:lpstr>BaseClients</vt:lpstr>
      <vt:lpstr>IDF</vt:lpstr>
      <vt:lpstr>GE</vt:lpstr>
      <vt:lpstr>ARA</vt:lpstr>
      <vt:lpstr>BFC</vt:lpstr>
      <vt:lpstr>BRE</vt:lpstr>
      <vt:lpstr>CVL</vt:lpstr>
      <vt:lpstr>HDF</vt:lpstr>
      <vt:lpstr>NOR</vt:lpstr>
      <vt:lpstr>NAQ</vt:lpstr>
      <vt:lpstr>OCC</vt:lpstr>
      <vt:lpstr>PDL</vt:lpstr>
      <vt:lpstr>PAC</vt:lpstr>
      <vt:lpstr>COR</vt:lpstr>
      <vt:lpstr>Synthese Commandes</vt:lpstr>
      <vt:lpstr>Rapports activites</vt:lpstr>
      <vt:lpstr>Correction_Exercice_1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 HappY</dc:creator>
  <cp:lastModifiedBy>Way HappY</cp:lastModifiedBy>
  <dcterms:created xsi:type="dcterms:W3CDTF">2026-03-02T10:07:07Z</dcterms:created>
  <dcterms:modified xsi:type="dcterms:W3CDTF">2026-03-20T12:47:32Z</dcterms:modified>
</cp:coreProperties>
</file>